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2"/>
  </bookViews>
  <sheets>
    <sheet name="Pakiet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 " sheetId="10" r:id="rId10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<sst xmlns="http://schemas.openxmlformats.org/spreadsheetml/2006/main" count="184" uniqueCount="73">
  <si>
    <t>Pakiet nr 1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</si>
  <si>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</si>
  <si>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</si>
  <si>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</si>
  <si>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</si>
  <si>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</si>
  <si>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</si>
  <si>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</si>
  <si>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</si>
  <si>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</si>
  <si>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</si>
  <si>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Parafina stała w postaci łusek o temperaturze topnienia 56C – 58C (opakowanie 10kg)</t>
  </si>
  <si>
    <t>kg.</t>
  </si>
  <si>
    <t>Aceton cz.d.a. (czysty do analiz)</t>
  </si>
  <si>
    <t>litr</t>
  </si>
  <si>
    <t>Ksylen cz.d.a. (czysty do analiz)</t>
  </si>
  <si>
    <t>Hematoksylina Harrisa zakwaszona</t>
  </si>
  <si>
    <t>Eozyna wodna 1%</t>
  </si>
  <si>
    <t>Szybkoschnący, syntetyczny klej o wysokiej gęstości przeznaczony do ręcznego zaklejania preparatów mikroskopowych szkiełkami nakrywkowymi op 500ml</t>
  </si>
  <si>
    <t>op.</t>
  </si>
  <si>
    <t>RAZEM</t>
  </si>
  <si>
    <t>stawki podatku VAT</t>
  </si>
  <si>
    <t>Załącznik nr 3.1 do SIWZ</t>
  </si>
  <si>
    <t>Załącznik nr 3.2 do SIWZ</t>
  </si>
  <si>
    <t>Pakiet nr 2</t>
  </si>
  <si>
    <t>Alkohol absolutny (bezwodny) cz.d.a. (czysty do analiz</t>
  </si>
  <si>
    <t>Alkohol 96% cz.d.a. (czysty do analiz)</t>
  </si>
  <si>
    <t>Załącznik nr 3 do SIWZ</t>
  </si>
  <si>
    <t>Załącznik nr 3.3 do SIWZ</t>
  </si>
  <si>
    <t>Pakiet nr 3</t>
  </si>
  <si>
    <t>Żel do kriostat, bezbarwny (100 ml/op.)</t>
  </si>
  <si>
    <r>
      <t>Noże mikrotomowe jednorazowe N35 do skrawania bardzo twardych materiałów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</si>
  <si>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r>
      <t>Noże mikrotomowe jednorazowe R35 do skrawania wstężeczkowego,do materiałów twardych i miękkich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</si>
  <si>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t xml:space="preserve">op </t>
  </si>
  <si>
    <r>
      <t>Noże mikrotomowe jednorazowe C35 do skrawania w kriostatach.  Długość – 80mm, wysokość 8mm, kąt żyletki 35</t>
    </r>
    <r>
      <rPr>
        <sz val="10"/>
        <rFont val="Times New Roman"/>
        <family val="1"/>
      </rPr>
      <t>°, materiał wykonania – stal węglowa odporna na działanie niskich temperatur (20szt/op)</t>
    </r>
  </si>
  <si>
    <t>Uniwersalny marker do opisywania kasetek i szkiełek odporny na odczynniki chemiczne: ksylen, aceton, alkohol; kolor czarny</t>
  </si>
  <si>
    <t>szt.</t>
  </si>
  <si>
    <t>Alcian Blue PAS pH 2,5 100 testów</t>
  </si>
  <si>
    <t>op</t>
  </si>
  <si>
    <t>PAS Hotchkiss McMannus 100 testów</t>
  </si>
  <si>
    <t>Mucykarmin 100 testów</t>
  </si>
  <si>
    <t>Barwnik do tkanek z aplikatorem umożliwiającym precyzyjne nanoszenie tuszu na tkankę- kolor czarny lub czerwony. (op 15x4ml)</t>
  </si>
  <si>
    <t>Załącznik nr 3.4 do SIWZ</t>
  </si>
  <si>
    <t>Pakiet nr 4</t>
  </si>
  <si>
    <t>Foremki metalowe 33x24x12mm</t>
  </si>
  <si>
    <t>Załącznik nr 3.5 do SIWZ</t>
  </si>
  <si>
    <t>Pakiet nr 5</t>
  </si>
  <si>
    <t>Taśma z naniesionym klejem aktywowanym przez ksylen rolka 70 metrów</t>
  </si>
  <si>
    <t>Załącznik nr 3.6 do SIWZ</t>
  </si>
  <si>
    <t>Pakiet nr 6</t>
  </si>
  <si>
    <t>Szkiełka podstawowe szlifowane z kolorowym polem do opisu w kolorze białym, żółtym, niebieskim, zielonym, różowym  (50szt/op)</t>
  </si>
  <si>
    <t>Szkiełka podstawowe polysinowane do badań immunohistochemicznych (72szt/op)</t>
  </si>
  <si>
    <t xml:space="preserve">Szkiełka nakrywkowe o bezbarwnej przejrzystości, rozmiar 24 x 60 mm (1000szt/paleta) </t>
  </si>
  <si>
    <t>paleta</t>
  </si>
  <si>
    <t>Szkiełka nakrywkowe o bezbarwnej przejrzystości, rozmiar 24 x 40 mm (1000 szt/paleta)</t>
  </si>
  <si>
    <t>Rękawice sekcyjne rozmiar 8 i 9</t>
  </si>
  <si>
    <t>para</t>
  </si>
  <si>
    <t>Załącznik nr 3.7 do SIWZ</t>
  </si>
  <si>
    <t>Pakiet nr 7</t>
  </si>
  <si>
    <t>Odwapniacz elektolityczny na bazie kwasu solnego i mrówkowego</t>
  </si>
  <si>
    <t>Op = 2,5l</t>
  </si>
  <si>
    <t>Medium w aerozolu do szybkiego schładzania materiału podczas skrawania (op 150 ml)</t>
  </si>
  <si>
    <t>Załącznik nr 3.8 do SIWZ</t>
  </si>
  <si>
    <t>Pakiet nr 8</t>
  </si>
  <si>
    <t>Torebki do przeprowadzania drobnych materiałów (miękkie, rozm.30x45mm)</t>
  </si>
  <si>
    <t>Torebki do przeprowadzania drobnych materiałów (miękkie, rozm.45x60mm)</t>
  </si>
  <si>
    <t>Kasetki histopatologiczne zamykane z miejscem do opisu – standardowe otwory 1x5mm</t>
  </si>
  <si>
    <t>Kasetki histopatologiczne (oligobiopsyjne) zamykane z miejscem do opisu z kwadratowymi otworami – wymiary otworów 1x1mm.</t>
  </si>
  <si>
    <t>Załącznik nr 3.9 do SIWZ</t>
  </si>
  <si>
    <t>Pakiet nr 9</t>
  </si>
  <si>
    <t>Pudełko tekturowe na 1000 preparatów</t>
  </si>
  <si>
    <t>Pudełko tekturowe na 220 bloczków szufladkowe</t>
  </si>
  <si>
    <r>
      <t>Dodatkowe wytyczne do noży mikrotomowych (pakiet nr 3, pozycja 2,3,4):
* niskoprofilowe, wymienialne ostrza do mikrotomów (żyletki) o wymiarach: długość 80mm, szerokość 8mm, grubość 0,25mm, kąt 35</t>
    </r>
    <r>
      <rPr>
        <b/>
        <sz val="9"/>
        <rFont val="Times New Roman"/>
        <family val="1"/>
      </rPr>
      <t xml:space="preserve">°
* kompatybilność z standardowymi uchwytami do ostrzy niskoprofilowych stosowanymi w mikrotomach produkcji Microm
* dopasowanie do uchwytu musi zapewniać dokładne unieruchomienie oraz pełną stabilizację ostrza w trakcie trymowania i skrawania materiału tkankowego zatopionego w bloku parafinowym
* </t>
    </r>
    <r>
      <rPr>
        <b/>
        <sz val="9"/>
        <rFont val="Times New Roman"/>
        <family val="1"/>
      </rPr>
      <t>ostrza mają być kompatybilne z miniuchwytem o długości 80 mm posiadanym przez Zakład</t>
    </r>
    <r>
      <rPr>
        <b/>
        <sz val="9"/>
        <rFont val="Times New Roman"/>
        <family val="1"/>
      </rPr>
      <t xml:space="preserve">
* wymagane jest posiadanie certyfikatu bezpieczeństwa obowiązującego w państwach UE (wyrób oznaczony znakiem CE)
* wymagana minimalna wydajność ostrza używanego zgodnie z przeznaczeniem – 20 bloków/ostrze (parametr do sprawdzenia na próbkach produktu)
* nowe ostrze nie może wykazywać rys w czasie próbnego skrojenia 20 skrawków z bloczka parafinowego (bez tkanki) – oceniane na bloczku pod powiększeniem 10x
* nowe ostrza – muszą zapewniać brak rys, ubytków tkanki w min 10 wykonywanych preparatach mikroskopowych (po dokonaniu kontroli pod mikroskopem)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</si>
</sst>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zoomScale="120" zoomScaleNormal="120" zoomScalePageLayoutView="0" workbookViewId="0" topLeftCell="A1">
      <selection activeCell="H11" sqref="H11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22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2.75">
      <c r="A4" s="2"/>
      <c r="B4" s="3" t="s">
        <v>0</v>
      </c>
      <c r="C4" s="3"/>
      <c r="D4" s="4"/>
      <c r="E4" s="4"/>
      <c r="F4" s="4"/>
      <c r="G4" s="4"/>
      <c r="H4" s="4"/>
      <c r="I4" s="4"/>
      <c r="J4" s="4"/>
    </row>
    <row r="5" spans="1:10" ht="51.7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7" t="s">
        <v>9</v>
      </c>
      <c r="J5" s="7" t="s">
        <v>10</v>
      </c>
    </row>
    <row r="6" spans="1:10" ht="35.25" customHeight="1">
      <c r="A6" s="8">
        <v>1</v>
      </c>
      <c r="B6" s="9" t="s">
        <v>11</v>
      </c>
      <c r="C6" s="10"/>
      <c r="D6" s="11" t="s">
        <v>12</v>
      </c>
      <c r="E6" s="11">
        <v>150</v>
      </c>
      <c r="F6" s="12">
        <v>0</v>
      </c>
      <c r="G6" s="13">
        <f aca="true" t="shared" si="0" ref="G6:G11">ROUND(F6*(1+H6),2)</f>
        <v>0</v>
      </c>
      <c r="H6" s="14"/>
      <c r="I6" s="13">
        <f aca="true" t="shared" si="1" ref="I6:I11">(ROUND(F6*E6,2))</f>
        <v>0</v>
      </c>
      <c r="J6" s="13">
        <f aca="true" t="shared" si="2" ref="J6:J11">ROUND(I6*(1+H6),2)</f>
        <v>0</v>
      </c>
    </row>
    <row r="7" spans="1:10" ht="15.75" customHeight="1">
      <c r="A7" s="8">
        <f>SUM(A6+1)</f>
        <v>2</v>
      </c>
      <c r="B7" s="9" t="s">
        <v>13</v>
      </c>
      <c r="C7" s="10"/>
      <c r="D7" s="11" t="s">
        <v>14</v>
      </c>
      <c r="E7" s="11">
        <v>50</v>
      </c>
      <c r="F7" s="12">
        <v>0</v>
      </c>
      <c r="G7" s="13">
        <f t="shared" si="0"/>
        <v>0</v>
      </c>
      <c r="H7" s="14"/>
      <c r="I7" s="13">
        <f t="shared" si="1"/>
        <v>0</v>
      </c>
      <c r="J7" s="13">
        <f t="shared" si="2"/>
        <v>0</v>
      </c>
    </row>
    <row r="8" spans="1:10" ht="15.75" customHeight="1">
      <c r="A8" s="8">
        <v>3</v>
      </c>
      <c r="B8" s="9" t="s">
        <v>15</v>
      </c>
      <c r="C8" s="10"/>
      <c r="D8" s="11" t="s">
        <v>14</v>
      </c>
      <c r="E8" s="11">
        <v>250</v>
      </c>
      <c r="F8" s="12">
        <v>0</v>
      </c>
      <c r="G8" s="13">
        <f t="shared" si="0"/>
        <v>0</v>
      </c>
      <c r="H8" s="14"/>
      <c r="I8" s="13">
        <f t="shared" si="1"/>
        <v>0</v>
      </c>
      <c r="J8" s="13">
        <f t="shared" si="2"/>
        <v>0</v>
      </c>
    </row>
    <row r="9" spans="1:10" ht="15.75" customHeight="1">
      <c r="A9" s="8">
        <v>4</v>
      </c>
      <c r="B9" s="9" t="s">
        <v>16</v>
      </c>
      <c r="C9" s="10"/>
      <c r="D9" s="11" t="s">
        <v>14</v>
      </c>
      <c r="E9" s="11">
        <v>8</v>
      </c>
      <c r="F9" s="12">
        <v>0</v>
      </c>
      <c r="G9" s="13">
        <f t="shared" si="0"/>
        <v>0</v>
      </c>
      <c r="H9" s="14"/>
      <c r="I9" s="13">
        <f t="shared" si="1"/>
        <v>0</v>
      </c>
      <c r="J9" s="13">
        <f t="shared" si="2"/>
        <v>0</v>
      </c>
    </row>
    <row r="10" spans="1:10" ht="15.75" customHeight="1">
      <c r="A10" s="8">
        <v>5</v>
      </c>
      <c r="B10" s="9" t="s">
        <v>17</v>
      </c>
      <c r="C10" s="10"/>
      <c r="D10" s="11" t="s">
        <v>14</v>
      </c>
      <c r="E10" s="11">
        <v>8</v>
      </c>
      <c r="F10" s="12">
        <v>0</v>
      </c>
      <c r="G10" s="13">
        <f t="shared" si="0"/>
        <v>0</v>
      </c>
      <c r="H10" s="14"/>
      <c r="I10" s="13">
        <f t="shared" si="1"/>
        <v>0</v>
      </c>
      <c r="J10" s="13">
        <f t="shared" si="2"/>
        <v>0</v>
      </c>
    </row>
    <row r="11" spans="1:10" ht="56.25" customHeight="1">
      <c r="A11" s="8">
        <v>6</v>
      </c>
      <c r="B11" s="9" t="s">
        <v>18</v>
      </c>
      <c r="C11" s="10"/>
      <c r="D11" s="11" t="s">
        <v>19</v>
      </c>
      <c r="E11" s="11">
        <v>1</v>
      </c>
      <c r="F11" s="12">
        <v>0</v>
      </c>
      <c r="G11" s="13">
        <f t="shared" si="0"/>
        <v>0</v>
      </c>
      <c r="H11" s="44"/>
      <c r="I11" s="45">
        <f t="shared" si="1"/>
        <v>0</v>
      </c>
      <c r="J11" s="45">
        <f t="shared" si="2"/>
        <v>0</v>
      </c>
    </row>
    <row r="12" spans="1:10" ht="15.75" customHeight="1">
      <c r="A12" s="15"/>
      <c r="B12" s="16"/>
      <c r="C12" s="16"/>
      <c r="D12" s="17"/>
      <c r="E12" s="17"/>
      <c r="F12" s="18"/>
      <c r="G12" s="19"/>
      <c r="H12" s="46" t="s">
        <v>20</v>
      </c>
      <c r="I12" s="47">
        <f>SUM(I6:I11)</f>
        <v>0</v>
      </c>
      <c r="J12" s="47">
        <f>SUM(J6:J11)</f>
        <v>0</v>
      </c>
    </row>
    <row r="13" spans="1:11" ht="15" customHeight="1">
      <c r="A13" s="20"/>
      <c r="B13" s="21"/>
      <c r="C13" s="21"/>
      <c r="D13" s="22"/>
      <c r="E13" s="22"/>
      <c r="F13" s="19"/>
      <c r="G13" s="19"/>
      <c r="H13" s="23"/>
      <c r="I13" s="23"/>
      <c r="J13" s="23"/>
      <c r="K13" s="24"/>
    </row>
    <row r="14" spans="1:11" ht="15" customHeight="1">
      <c r="A14" s="20"/>
      <c r="B14" s="21"/>
      <c r="C14" s="21"/>
      <c r="D14" s="22"/>
      <c r="E14" s="22"/>
      <c r="F14" s="19"/>
      <c r="G14" s="19"/>
      <c r="H14" s="23"/>
      <c r="I14" s="23"/>
      <c r="J14" s="23"/>
      <c r="K14" s="24"/>
    </row>
    <row r="15" spans="1:11" ht="15" customHeight="1">
      <c r="A15" s="20"/>
      <c r="B15" s="21"/>
      <c r="C15" s="21"/>
      <c r="D15" s="22"/>
      <c r="E15" s="22"/>
      <c r="F15" s="19"/>
      <c r="G15" s="19"/>
      <c r="H15" s="23"/>
      <c r="I15" s="23"/>
      <c r="J15" s="23"/>
      <c r="K15" s="24"/>
    </row>
    <row r="16" spans="1:11" ht="15" customHeight="1">
      <c r="A16" s="20"/>
      <c r="B16" s="21"/>
      <c r="C16" s="21"/>
      <c r="D16" s="22"/>
      <c r="E16" s="22"/>
      <c r="F16" s="19"/>
      <c r="G16" s="19"/>
      <c r="H16" s="23"/>
      <c r="I16" s="23"/>
      <c r="J16" s="23"/>
      <c r="K16" s="24"/>
    </row>
    <row r="17" spans="1:11" ht="15" customHeight="1">
      <c r="A17" s="20"/>
      <c r="B17" s="21"/>
      <c r="C17" s="21"/>
      <c r="D17" s="22"/>
      <c r="E17" s="22"/>
      <c r="F17" s="19"/>
      <c r="G17" s="19"/>
      <c r="H17" s="23"/>
      <c r="I17" s="23"/>
      <c r="J17" s="23"/>
      <c r="K17" s="24"/>
    </row>
    <row r="18" spans="1:11" ht="15" customHeight="1">
      <c r="A18" s="20"/>
      <c r="B18" s="21"/>
      <c r="C18" s="21"/>
      <c r="D18" s="22"/>
      <c r="E18" s="22"/>
      <c r="F18" s="19"/>
      <c r="G18" s="19"/>
      <c r="H18" s="23"/>
      <c r="I18" s="23"/>
      <c r="J18" s="23"/>
      <c r="K18" s="24"/>
    </row>
    <row r="19" spans="1:11" ht="15" customHeight="1">
      <c r="A19" s="20"/>
      <c r="B19" s="21"/>
      <c r="C19" s="21"/>
      <c r="D19" s="22"/>
      <c r="E19" s="22"/>
      <c r="F19" s="19"/>
      <c r="G19" s="19"/>
      <c r="H19" s="23"/>
      <c r="I19" s="23"/>
      <c r="J19" s="23"/>
      <c r="K19" s="24"/>
    </row>
    <row r="20" spans="1:11" ht="15" customHeight="1">
      <c r="A20" s="20"/>
      <c r="B20" s="21"/>
      <c r="C20" s="21"/>
      <c r="D20" s="22"/>
      <c r="E20" s="22"/>
      <c r="F20" s="19"/>
      <c r="G20" s="19"/>
      <c r="H20" s="23"/>
      <c r="I20" s="23"/>
      <c r="J20" s="23"/>
      <c r="K20" s="24"/>
    </row>
    <row r="21" spans="1:11" ht="15" customHeight="1">
      <c r="A21" s="20"/>
      <c r="B21" s="33"/>
      <c r="C21" s="21"/>
      <c r="D21" s="22"/>
      <c r="E21" s="22"/>
      <c r="F21" s="19"/>
      <c r="G21" s="19"/>
      <c r="H21" s="23"/>
      <c r="I21" s="23"/>
      <c r="J21" s="23"/>
      <c r="K21" s="24"/>
    </row>
    <row r="22" spans="1:10" ht="12.75">
      <c r="A22" s="35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24.75" customHeight="1">
      <c r="A23" s="15"/>
      <c r="B23" s="37"/>
      <c r="C23" s="21"/>
      <c r="D23" s="22"/>
      <c r="E23" s="22"/>
      <c r="F23" s="19"/>
      <c r="G23" s="19"/>
      <c r="H23" s="29"/>
      <c r="I23" s="19"/>
      <c r="J23" s="19"/>
    </row>
    <row r="24" spans="1:10" ht="15.75" customHeight="1">
      <c r="A24" s="15"/>
      <c r="B24" s="37"/>
      <c r="C24" s="21"/>
      <c r="D24" s="22"/>
      <c r="E24" s="22"/>
      <c r="F24" s="19"/>
      <c r="G24" s="19"/>
      <c r="H24" s="29"/>
      <c r="I24" s="19"/>
      <c r="J24" s="19"/>
    </row>
    <row r="25" spans="1:10" ht="15.75" customHeight="1">
      <c r="A25" s="15"/>
      <c r="B25" s="21"/>
      <c r="C25" s="21"/>
      <c r="D25" s="22"/>
      <c r="E25" s="22"/>
      <c r="F25" s="19"/>
      <c r="G25" s="19"/>
      <c r="H25" s="23"/>
      <c r="I25" s="23"/>
      <c r="J25" s="23"/>
    </row>
    <row r="26" spans="1:11" ht="15" customHeight="1">
      <c r="A26" s="20"/>
      <c r="B26" s="21"/>
      <c r="C26" s="21"/>
      <c r="D26" s="22"/>
      <c r="E26" s="22"/>
      <c r="F26" s="19"/>
      <c r="G26" s="19"/>
      <c r="H26" s="23"/>
      <c r="I26" s="23"/>
      <c r="J26" s="23"/>
      <c r="K26" s="24"/>
    </row>
    <row r="27" spans="1:11" ht="15" customHeight="1">
      <c r="A27" s="20"/>
      <c r="B27" s="21"/>
      <c r="C27" s="21"/>
      <c r="D27" s="22"/>
      <c r="E27" s="22"/>
      <c r="F27" s="19"/>
      <c r="G27" s="19"/>
      <c r="H27" s="23"/>
      <c r="I27" s="23"/>
      <c r="J27" s="23"/>
      <c r="K27" s="24"/>
    </row>
    <row r="28" spans="1:11" ht="15" customHeight="1">
      <c r="A28" s="20"/>
      <c r="B28" s="21"/>
      <c r="C28" s="21"/>
      <c r="D28" s="22"/>
      <c r="E28" s="22"/>
      <c r="F28" s="19"/>
      <c r="G28" s="19"/>
      <c r="H28" s="23"/>
      <c r="I28" s="23"/>
      <c r="J28" s="23"/>
      <c r="K28" s="24"/>
    </row>
    <row r="29" spans="1:11" ht="15" customHeight="1">
      <c r="A29" s="20"/>
      <c r="B29" s="21"/>
      <c r="C29" s="21"/>
      <c r="D29" s="22"/>
      <c r="E29" s="22"/>
      <c r="F29" s="19"/>
      <c r="G29" s="19"/>
      <c r="H29" s="23"/>
      <c r="I29" s="23"/>
      <c r="J29" s="23"/>
      <c r="K29" s="24"/>
    </row>
    <row r="30" spans="1:11" ht="15" customHeight="1">
      <c r="A30" s="20"/>
      <c r="B30" s="21"/>
      <c r="C30" s="21"/>
      <c r="D30" s="22"/>
      <c r="E30" s="22"/>
      <c r="F30" s="19"/>
      <c r="G30" s="19"/>
      <c r="H30" s="23"/>
      <c r="I30" s="23"/>
      <c r="J30" s="23"/>
      <c r="K30" s="24"/>
    </row>
    <row r="31" spans="1:11" ht="15" customHeight="1">
      <c r="A31" s="20"/>
      <c r="B31" s="21"/>
      <c r="C31" s="21"/>
      <c r="D31" s="22"/>
      <c r="E31" s="22"/>
      <c r="F31" s="19"/>
      <c r="G31" s="19"/>
      <c r="H31" s="23"/>
      <c r="I31" s="23"/>
      <c r="J31" s="23"/>
      <c r="K31" s="24"/>
    </row>
    <row r="32" spans="1:11" ht="15" customHeight="1">
      <c r="A32" s="20"/>
      <c r="B32" s="21"/>
      <c r="C32" s="21"/>
      <c r="D32" s="22"/>
      <c r="E32" s="22"/>
      <c r="F32" s="19"/>
      <c r="G32" s="19"/>
      <c r="H32" s="23"/>
      <c r="I32" s="23"/>
      <c r="J32" s="23"/>
      <c r="K32" s="24"/>
    </row>
    <row r="33" spans="1:10" ht="14.25" customHeight="1">
      <c r="A33" s="25"/>
      <c r="B33" s="38"/>
      <c r="C33" s="38"/>
      <c r="D33" s="22"/>
      <c r="E33" s="22"/>
      <c r="F33" s="22"/>
      <c r="G33" s="22"/>
      <c r="H33" s="22"/>
      <c r="I33" s="22"/>
      <c r="J33" s="22"/>
    </row>
    <row r="34" spans="1:10" ht="34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4.25" customHeight="1">
      <c r="A35" s="15"/>
      <c r="B35" s="37"/>
      <c r="C35" s="21"/>
      <c r="D35" s="22"/>
      <c r="E35" s="22"/>
      <c r="F35" s="19"/>
      <c r="G35" s="19"/>
      <c r="H35" s="29"/>
      <c r="I35" s="19"/>
      <c r="J35" s="19"/>
    </row>
    <row r="36" spans="1:10" ht="61.5" customHeight="1">
      <c r="A36" s="15"/>
      <c r="B36" s="37"/>
      <c r="C36" s="21"/>
      <c r="D36" s="22"/>
      <c r="E36" s="22"/>
      <c r="F36" s="19"/>
      <c r="G36" s="19"/>
      <c r="H36" s="29"/>
      <c r="I36" s="19"/>
      <c r="J36" s="19"/>
    </row>
    <row r="37" spans="1:12" ht="72" customHeight="1">
      <c r="A37" s="15"/>
      <c r="B37" s="37"/>
      <c r="C37" s="21"/>
      <c r="D37" s="22"/>
      <c r="E37" s="22"/>
      <c r="F37" s="19"/>
      <c r="G37" s="19"/>
      <c r="H37" s="29"/>
      <c r="I37" s="19"/>
      <c r="J37" s="19"/>
      <c r="L37" s="26"/>
    </row>
    <row r="38" spans="1:10" ht="58.5" customHeight="1">
      <c r="A38" s="15"/>
      <c r="B38" s="37"/>
      <c r="C38" s="21"/>
      <c r="D38" s="22"/>
      <c r="E38" s="22"/>
      <c r="F38" s="19"/>
      <c r="G38" s="19"/>
      <c r="H38" s="29"/>
      <c r="I38" s="19"/>
      <c r="J38" s="19"/>
    </row>
    <row r="39" spans="1:10" ht="36" customHeight="1">
      <c r="A39" s="15"/>
      <c r="B39" s="37"/>
      <c r="C39" s="21"/>
      <c r="D39" s="22"/>
      <c r="E39" s="22"/>
      <c r="F39" s="19"/>
      <c r="G39" s="19"/>
      <c r="H39" s="29"/>
      <c r="I39" s="19"/>
      <c r="J39" s="19"/>
    </row>
    <row r="40" spans="1:10" ht="18" customHeight="1">
      <c r="A40" s="15"/>
      <c r="B40" s="37"/>
      <c r="C40" s="21"/>
      <c r="D40" s="22"/>
      <c r="E40" s="22"/>
      <c r="F40" s="19"/>
      <c r="G40" s="19"/>
      <c r="H40" s="29"/>
      <c r="I40" s="19"/>
      <c r="J40" s="19"/>
    </row>
    <row r="41" spans="1:10" ht="19.5" customHeight="1">
      <c r="A41" s="15"/>
      <c r="B41" s="37"/>
      <c r="C41" s="21"/>
      <c r="D41" s="22"/>
      <c r="E41" s="22"/>
      <c r="F41" s="19"/>
      <c r="G41" s="19"/>
      <c r="H41" s="29"/>
      <c r="I41" s="19"/>
      <c r="J41" s="19"/>
    </row>
    <row r="42" spans="1:10" ht="18" customHeight="1">
      <c r="A42" s="15"/>
      <c r="B42" s="37"/>
      <c r="C42" s="21"/>
      <c r="D42" s="22"/>
      <c r="E42" s="22"/>
      <c r="F42" s="19"/>
      <c r="G42" s="19"/>
      <c r="H42" s="29"/>
      <c r="I42" s="19"/>
      <c r="J42" s="19"/>
    </row>
    <row r="43" spans="1:10" ht="14.25" customHeight="1">
      <c r="A43" s="15"/>
      <c r="B43" s="37"/>
      <c r="C43" s="21"/>
      <c r="D43" s="22"/>
      <c r="E43" s="22"/>
      <c r="F43" s="19"/>
      <c r="G43" s="19"/>
      <c r="H43" s="29"/>
      <c r="I43" s="19"/>
      <c r="J43" s="19"/>
    </row>
    <row r="44" spans="1:10" ht="14.25" customHeight="1">
      <c r="A44" s="15"/>
      <c r="B44" s="37"/>
      <c r="C44" s="21"/>
      <c r="D44" s="22"/>
      <c r="E44" s="22"/>
      <c r="F44" s="19"/>
      <c r="G44" s="19"/>
      <c r="H44" s="29"/>
      <c r="I44" s="19"/>
      <c r="J44" s="19"/>
    </row>
    <row r="45" spans="1:10" s="28" customFormat="1" ht="15" customHeight="1">
      <c r="A45" s="20"/>
      <c r="B45" s="24"/>
      <c r="C45" s="21"/>
      <c r="D45" s="22"/>
      <c r="E45" s="22"/>
      <c r="F45" s="19"/>
      <c r="G45" s="19"/>
      <c r="H45" s="23"/>
      <c r="I45" s="23"/>
      <c r="J45" s="23"/>
    </row>
    <row r="46" spans="1:10" ht="14.25" customHeight="1">
      <c r="A46" s="25"/>
      <c r="B46" s="38"/>
      <c r="C46" s="38"/>
      <c r="D46" s="22"/>
      <c r="E46" s="22"/>
      <c r="F46" s="22"/>
      <c r="G46" s="22"/>
      <c r="H46" s="22"/>
      <c r="I46" s="22"/>
      <c r="J46" s="22"/>
    </row>
    <row r="47" spans="1:10" ht="28.5" customHeight="1">
      <c r="A47" s="25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21.75" customHeight="1">
      <c r="A48" s="25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4.25" customHeight="1">
      <c r="A49" s="25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33" customHeight="1">
      <c r="A50" s="25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4.25" customHeight="1">
      <c r="A51" s="25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4.25" customHeight="1">
      <c r="A52" s="25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4.25" customHeight="1">
      <c r="A53" s="25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4.25" customHeight="1">
      <c r="A54" s="25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4.25" customHeight="1">
      <c r="A55" s="25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4.25" customHeight="1">
      <c r="A56" s="25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4.25" customHeight="1">
      <c r="A57" s="25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4.25" customHeight="1">
      <c r="A58" s="25"/>
      <c r="B58" s="38"/>
      <c r="C58" s="38"/>
      <c r="D58" s="22"/>
      <c r="E58" s="22"/>
      <c r="F58" s="22"/>
      <c r="G58" s="22"/>
      <c r="H58" s="22"/>
      <c r="I58" s="22"/>
      <c r="J58" s="22"/>
    </row>
    <row r="59" spans="1:10" ht="14.25" customHeight="1">
      <c r="A59" s="25"/>
      <c r="B59" s="38"/>
      <c r="C59" s="38"/>
      <c r="D59" s="22"/>
      <c r="E59" s="22"/>
      <c r="F59" s="22"/>
      <c r="G59" s="22"/>
      <c r="H59" s="22"/>
      <c r="I59" s="22"/>
      <c r="J59" s="22"/>
    </row>
    <row r="60" spans="1:10" ht="39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25.5" customHeight="1">
      <c r="A61" s="15"/>
      <c r="B61" s="37"/>
      <c r="C61" s="21"/>
      <c r="D61" s="22"/>
      <c r="E61" s="22"/>
      <c r="F61" s="19"/>
      <c r="G61" s="19"/>
      <c r="H61" s="29"/>
      <c r="I61" s="19"/>
      <c r="J61" s="19"/>
    </row>
    <row r="62" spans="1:10" s="28" customFormat="1" ht="15" customHeight="1">
      <c r="A62" s="20"/>
      <c r="B62" s="24"/>
      <c r="C62" s="21"/>
      <c r="D62" s="22"/>
      <c r="E62" s="22"/>
      <c r="F62" s="19"/>
      <c r="G62" s="19"/>
      <c r="H62" s="23"/>
      <c r="I62" s="23"/>
      <c r="J62" s="23"/>
    </row>
    <row r="63" spans="1:10" s="28" customFormat="1" ht="12.75">
      <c r="A63" s="15"/>
      <c r="B63" s="40"/>
      <c r="C63" s="21"/>
      <c r="D63" s="22"/>
      <c r="E63" s="22"/>
      <c r="F63" s="19"/>
      <c r="G63" s="19"/>
      <c r="H63" s="23"/>
      <c r="I63" s="23"/>
      <c r="J63" s="23"/>
    </row>
    <row r="64" spans="1:10" ht="14.25" customHeight="1">
      <c r="A64" s="25"/>
      <c r="B64" s="38"/>
      <c r="C64" s="38"/>
      <c r="D64" s="22"/>
      <c r="E64" s="22"/>
      <c r="F64" s="22"/>
      <c r="G64" s="22"/>
      <c r="H64" s="22"/>
      <c r="I64" s="22"/>
      <c r="J64" s="22"/>
    </row>
    <row r="65" spans="1:10" ht="14.25" customHeight="1">
      <c r="A65" s="25"/>
      <c r="B65" s="38"/>
      <c r="C65" s="38"/>
      <c r="D65" s="22"/>
      <c r="E65" s="22"/>
      <c r="F65" s="22"/>
      <c r="G65" s="22"/>
      <c r="H65" s="22"/>
      <c r="I65" s="22"/>
      <c r="J65" s="22"/>
    </row>
    <row r="66" spans="1:10" ht="33" customHeight="1">
      <c r="A66" s="35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23.25" customHeight="1">
      <c r="A67" s="15"/>
      <c r="B67" s="37"/>
      <c r="C67" s="21"/>
      <c r="D67" s="22"/>
      <c r="E67" s="22"/>
      <c r="F67" s="19"/>
      <c r="G67" s="19"/>
      <c r="H67" s="29"/>
      <c r="I67" s="19"/>
      <c r="J67" s="19"/>
    </row>
    <row r="68" spans="1:10" s="28" customFormat="1" ht="15" customHeight="1">
      <c r="A68" s="20"/>
      <c r="B68" s="24"/>
      <c r="C68" s="21"/>
      <c r="D68" s="22"/>
      <c r="E68" s="22"/>
      <c r="F68" s="19"/>
      <c r="G68" s="19"/>
      <c r="H68" s="23"/>
      <c r="I68" s="23"/>
      <c r="J68" s="23"/>
    </row>
    <row r="69" spans="1:10" s="28" customFormat="1" ht="12.75">
      <c r="A69" s="15"/>
      <c r="B69" s="40"/>
      <c r="C69" s="21"/>
      <c r="D69" s="22"/>
      <c r="E69" s="22"/>
      <c r="F69" s="19"/>
      <c r="G69" s="19"/>
      <c r="H69" s="23"/>
      <c r="I69" s="23"/>
      <c r="J69" s="23"/>
    </row>
    <row r="70" spans="1:10" s="28" customFormat="1" ht="12.75">
      <c r="A70" s="15"/>
      <c r="B70" s="40"/>
      <c r="C70" s="21"/>
      <c r="D70" s="22"/>
      <c r="E70" s="22"/>
      <c r="F70" s="19"/>
      <c r="G70" s="19"/>
      <c r="H70" s="23"/>
      <c r="I70" s="23"/>
      <c r="J70" s="23"/>
    </row>
    <row r="71" spans="1:10" s="28" customFormat="1" ht="12.75">
      <c r="A71" s="35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45" customHeight="1">
      <c r="A72" s="15"/>
      <c r="B72" s="41"/>
      <c r="C72" s="21"/>
      <c r="D72" s="22"/>
      <c r="E72" s="22"/>
      <c r="F72" s="19"/>
      <c r="G72" s="19"/>
      <c r="H72" s="29"/>
      <c r="I72" s="19"/>
      <c r="J72" s="19"/>
    </row>
    <row r="73" spans="1:10" ht="39" customHeight="1">
      <c r="A73" s="15"/>
      <c r="B73" s="41"/>
      <c r="C73" s="21"/>
      <c r="D73" s="22"/>
      <c r="E73" s="22"/>
      <c r="F73" s="19"/>
      <c r="G73" s="19"/>
      <c r="H73" s="29"/>
      <c r="I73" s="19"/>
      <c r="J73" s="19"/>
    </row>
    <row r="74" spans="1:10" ht="39" customHeight="1">
      <c r="A74" s="15"/>
      <c r="B74" s="41"/>
      <c r="C74" s="21"/>
      <c r="D74" s="22"/>
      <c r="E74" s="22"/>
      <c r="F74" s="19"/>
      <c r="G74" s="19"/>
      <c r="H74" s="29"/>
      <c r="I74" s="19"/>
      <c r="J74" s="19"/>
    </row>
    <row r="75" spans="1:12" ht="39" customHeight="1">
      <c r="A75" s="15"/>
      <c r="B75" s="41"/>
      <c r="C75" s="21"/>
      <c r="D75" s="22"/>
      <c r="E75" s="22"/>
      <c r="F75" s="19"/>
      <c r="G75" s="19"/>
      <c r="H75" s="29"/>
      <c r="I75" s="19"/>
      <c r="J75" s="19"/>
      <c r="L75" s="26"/>
    </row>
    <row r="76" spans="1:10" ht="18" customHeight="1">
      <c r="A76" s="15"/>
      <c r="B76" s="41"/>
      <c r="C76" s="21"/>
      <c r="D76" s="22"/>
      <c r="E76" s="22"/>
      <c r="F76" s="19"/>
      <c r="G76" s="19"/>
      <c r="H76" s="29"/>
      <c r="I76" s="19"/>
      <c r="J76" s="19"/>
    </row>
    <row r="77" spans="1:10" ht="16.5" customHeight="1">
      <c r="A77" s="24"/>
      <c r="B77" s="24"/>
      <c r="C77" s="24"/>
      <c r="D77" s="24"/>
      <c r="E77" s="24"/>
      <c r="F77" s="24"/>
      <c r="G77" s="24"/>
      <c r="H77" s="23"/>
      <c r="I77" s="23"/>
      <c r="J77" s="23"/>
    </row>
    <row r="78" spans="1:10" ht="12.75">
      <c r="A78" s="15"/>
      <c r="B78" s="40"/>
      <c r="C78" s="21"/>
      <c r="D78" s="22"/>
      <c r="E78" s="22"/>
      <c r="F78" s="19"/>
      <c r="G78" s="19"/>
      <c r="H78" s="23"/>
      <c r="I78" s="23"/>
      <c r="J78" s="23"/>
    </row>
    <row r="79" spans="1:10" ht="12.75">
      <c r="A79" s="15"/>
      <c r="B79" s="40"/>
      <c r="C79" s="21"/>
      <c r="D79" s="22"/>
      <c r="E79" s="22"/>
      <c r="F79" s="19"/>
      <c r="G79" s="19"/>
      <c r="H79" s="23"/>
      <c r="I79" s="23"/>
      <c r="J79" s="23"/>
    </row>
    <row r="80" spans="1:10" ht="12.75">
      <c r="A80" s="15"/>
      <c r="B80" s="40"/>
      <c r="C80" s="21"/>
      <c r="D80" s="22"/>
      <c r="E80" s="22"/>
      <c r="F80" s="19"/>
      <c r="G80" s="19"/>
      <c r="H80" s="23"/>
      <c r="I80" s="23"/>
      <c r="J80" s="23"/>
    </row>
    <row r="81" spans="1:10" ht="12.75">
      <c r="A81" s="35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27" customHeight="1">
      <c r="A82" s="15"/>
      <c r="B82" s="37"/>
      <c r="C82" s="21"/>
      <c r="D82" s="22"/>
      <c r="E82" s="22"/>
      <c r="F82" s="19"/>
      <c r="G82" s="19"/>
      <c r="H82" s="29"/>
      <c r="I82" s="19"/>
      <c r="J82" s="19"/>
    </row>
    <row r="83" spans="1:10" ht="29.25" customHeight="1">
      <c r="A83" s="15"/>
      <c r="B83" s="37"/>
      <c r="C83" s="21"/>
      <c r="D83" s="22"/>
      <c r="E83" s="22"/>
      <c r="F83" s="19"/>
      <c r="G83" s="19"/>
      <c r="H83" s="29"/>
      <c r="I83" s="19"/>
      <c r="J83" s="19"/>
    </row>
    <row r="84" spans="1:10" ht="12.75">
      <c r="A84" s="24"/>
      <c r="B84" s="24"/>
      <c r="C84" s="24"/>
      <c r="D84" s="24"/>
      <c r="E84" s="24"/>
      <c r="F84" s="24"/>
      <c r="G84" s="24"/>
      <c r="H84" s="23"/>
      <c r="I84" s="23"/>
      <c r="J84" s="23"/>
    </row>
    <row r="85" spans="1:12" ht="12.75">
      <c r="A85" s="20"/>
      <c r="B85" s="21"/>
      <c r="C85" s="21"/>
      <c r="D85" s="22"/>
      <c r="E85" s="22"/>
      <c r="F85" s="19"/>
      <c r="G85" s="19"/>
      <c r="H85" s="29"/>
      <c r="I85" s="19"/>
      <c r="J85" s="19"/>
      <c r="K85" s="27"/>
      <c r="L85" s="27"/>
    </row>
    <row r="86" spans="1:12" ht="12.75">
      <c r="A86" s="20"/>
      <c r="B86" s="21"/>
      <c r="C86" s="21"/>
      <c r="D86" s="22"/>
      <c r="E86" s="22"/>
      <c r="F86" s="19"/>
      <c r="G86" s="19"/>
      <c r="H86" s="29"/>
      <c r="I86" s="19"/>
      <c r="J86" s="19"/>
      <c r="K86" s="27"/>
      <c r="L86" s="27"/>
    </row>
    <row r="87" spans="1:12" ht="12.75">
      <c r="A87" s="20"/>
      <c r="B87" s="21"/>
      <c r="C87" s="21"/>
      <c r="D87" s="22"/>
      <c r="E87" s="22"/>
      <c r="F87" s="19"/>
      <c r="G87" s="19"/>
      <c r="H87" s="29"/>
      <c r="I87" s="19"/>
      <c r="J87" s="19"/>
      <c r="K87" s="27"/>
      <c r="L87" s="27"/>
    </row>
    <row r="88" spans="1:10" ht="12.75">
      <c r="A88" s="3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3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15"/>
      <c r="B90" s="40"/>
      <c r="C90" s="21"/>
      <c r="D90" s="22"/>
      <c r="E90" s="22"/>
      <c r="F90" s="19"/>
      <c r="G90" s="19"/>
      <c r="H90" s="23"/>
      <c r="I90" s="23"/>
      <c r="J90" s="23"/>
    </row>
    <row r="91" spans="1:10" ht="12.75">
      <c r="A91" s="35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15"/>
      <c r="B92" s="37"/>
      <c r="C92" s="21"/>
      <c r="D92" s="22"/>
      <c r="E92" s="22"/>
      <c r="F92" s="19"/>
      <c r="G92" s="19"/>
      <c r="H92" s="29"/>
      <c r="I92" s="19"/>
      <c r="J92" s="19"/>
    </row>
    <row r="93" spans="1:10" ht="12.75">
      <c r="A93" s="15"/>
      <c r="B93" s="37"/>
      <c r="C93" s="21"/>
      <c r="D93" s="22"/>
      <c r="E93" s="22"/>
      <c r="F93" s="19"/>
      <c r="G93" s="19"/>
      <c r="H93" s="29"/>
      <c r="I93" s="19"/>
      <c r="J93" s="19"/>
    </row>
    <row r="94" spans="1:10" ht="12.75">
      <c r="A94" s="15"/>
      <c r="B94" s="37"/>
      <c r="C94" s="21"/>
      <c r="D94" s="22"/>
      <c r="E94" s="22"/>
      <c r="F94" s="19"/>
      <c r="G94" s="19"/>
      <c r="H94" s="29"/>
      <c r="I94" s="19"/>
      <c r="J94" s="19"/>
    </row>
    <row r="95" spans="1:10" ht="12.75">
      <c r="A95" s="15"/>
      <c r="B95" s="37"/>
      <c r="C95" s="21"/>
      <c r="D95" s="22"/>
      <c r="E95" s="22"/>
      <c r="F95" s="19"/>
      <c r="G95" s="19"/>
      <c r="H95" s="29"/>
      <c r="I95" s="19"/>
      <c r="J95" s="19"/>
    </row>
    <row r="96" spans="1:10" ht="12.75">
      <c r="A96" s="20"/>
      <c r="B96" s="21"/>
      <c r="C96" s="21"/>
      <c r="D96" s="22"/>
      <c r="E96" s="22"/>
      <c r="F96" s="19"/>
      <c r="G96" s="19"/>
      <c r="H96" s="23"/>
      <c r="I96" s="23"/>
      <c r="J96" s="23"/>
    </row>
    <row r="97" spans="1:11" ht="12.75">
      <c r="A97" s="20"/>
      <c r="B97" s="21"/>
      <c r="C97" s="21"/>
      <c r="D97" s="22"/>
      <c r="E97" s="22"/>
      <c r="F97" s="19"/>
      <c r="G97" s="19"/>
      <c r="H97" s="29"/>
      <c r="I97" s="19"/>
      <c r="J97" s="19"/>
      <c r="K97" s="27"/>
    </row>
    <row r="98" spans="1:11" ht="12.75">
      <c r="A98" s="20"/>
      <c r="B98" s="21"/>
      <c r="C98" s="21"/>
      <c r="D98" s="22"/>
      <c r="E98" s="22"/>
      <c r="F98" s="19"/>
      <c r="G98" s="19"/>
      <c r="H98" s="29"/>
      <c r="I98" s="19"/>
      <c r="J98" s="19"/>
      <c r="K98" s="27"/>
    </row>
    <row r="99" spans="1:10" ht="12.75">
      <c r="A99" s="3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3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3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15"/>
      <c r="B102" s="40"/>
      <c r="C102" s="21"/>
      <c r="D102" s="22"/>
      <c r="E102" s="22"/>
      <c r="F102" s="19"/>
      <c r="G102" s="19"/>
      <c r="H102" s="23"/>
      <c r="I102" s="23"/>
      <c r="J102" s="23"/>
    </row>
    <row r="103" spans="1:10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15"/>
      <c r="B104" s="24"/>
      <c r="C104" s="21"/>
      <c r="D104" s="22"/>
      <c r="E104" s="22"/>
      <c r="F104" s="19"/>
      <c r="G104" s="19"/>
      <c r="H104" s="29"/>
      <c r="I104" s="19"/>
      <c r="J104" s="19"/>
    </row>
    <row r="105" spans="1:10" ht="12.75">
      <c r="A105" s="15"/>
      <c r="B105" s="42"/>
      <c r="C105" s="21"/>
      <c r="D105" s="22"/>
      <c r="E105" s="22"/>
      <c r="F105" s="19"/>
      <c r="G105" s="19"/>
      <c r="H105" s="29"/>
      <c r="I105" s="19"/>
      <c r="J105" s="19"/>
    </row>
    <row r="106" spans="1:10" ht="12.75">
      <c r="A106" s="20"/>
      <c r="B106" s="21"/>
      <c r="C106" s="21"/>
      <c r="D106" s="22"/>
      <c r="E106" s="22"/>
      <c r="F106" s="19"/>
      <c r="G106" s="19"/>
      <c r="H106" s="23"/>
      <c r="I106" s="23"/>
      <c r="J106" s="23"/>
    </row>
    <row r="107" spans="1:10" ht="12.75">
      <c r="A107" s="20"/>
      <c r="B107" s="21"/>
      <c r="C107" s="21"/>
      <c r="D107" s="22"/>
      <c r="E107" s="22"/>
      <c r="F107" s="19"/>
      <c r="G107" s="19"/>
      <c r="H107" s="29"/>
      <c r="I107" s="19"/>
      <c r="J107" s="19"/>
    </row>
    <row r="108" spans="1:10" ht="12.75">
      <c r="A108" s="3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 s="34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 s="34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 hidden="1">
      <c r="A112" s="34"/>
      <c r="B112" s="27"/>
      <c r="C112" s="27"/>
      <c r="D112" s="27"/>
      <c r="E112" s="27"/>
      <c r="F112" s="27"/>
      <c r="G112" s="27"/>
      <c r="H112" s="27"/>
      <c r="I112" s="43">
        <f>SUM(I106+I96+I84+I77-I68-I62+I45+I25+I12)</f>
        <v>0</v>
      </c>
      <c r="J112" s="27"/>
    </row>
    <row r="113" spans="1:10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 s="34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 s="34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34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2.75">
      <c r="A128" s="34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2.75">
      <c r="A129" s="34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2.75">
      <c r="A130" s="34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2.75">
      <c r="A131" s="34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2.75">
      <c r="A132" s="34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2.75">
      <c r="A133" s="34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2.75">
      <c r="A136" s="34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2.75">
      <c r="A137" s="34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3" ht="12.75">
      <c r="A253" s="34"/>
    </row>
    <row r="254" ht="12.75">
      <c r="A254" s="34"/>
    </row>
    <row r="255" ht="12.75">
      <c r="A255" s="34"/>
    </row>
    <row r="256" ht="12.75">
      <c r="A256" s="34"/>
    </row>
    <row r="257" ht="12.75">
      <c r="A257" s="34"/>
    </row>
    <row r="258" ht="12.75">
      <c r="A258" s="34"/>
    </row>
    <row r="259" ht="12.75">
      <c r="A259" s="34"/>
    </row>
    <row r="260" ht="12.75">
      <c r="A260" s="34"/>
    </row>
    <row r="261" ht="12.75">
      <c r="A261" s="34"/>
    </row>
    <row r="262" ht="12.75">
      <c r="A262" s="34"/>
    </row>
    <row r="263" ht="12.75">
      <c r="A263" s="34"/>
    </row>
    <row r="264" ht="12.75">
      <c r="A264" s="34"/>
    </row>
    <row r="265" ht="12.75">
      <c r="A265" s="34"/>
    </row>
    <row r="266" ht="12.75">
      <c r="A266" s="34"/>
    </row>
    <row r="267" ht="12.75">
      <c r="A267" s="34"/>
    </row>
    <row r="268" ht="12.75">
      <c r="A268" s="34"/>
    </row>
    <row r="269" ht="12.75">
      <c r="A269" s="34"/>
    </row>
    <row r="270" ht="12.75">
      <c r="A270" s="34"/>
    </row>
    <row r="271" ht="12.75">
      <c r="A271" s="34"/>
    </row>
    <row r="272" ht="12.75">
      <c r="A272" s="34"/>
    </row>
    <row r="273" ht="12.75">
      <c r="A273" s="34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78" ht="12.75">
      <c r="A278" s="34"/>
    </row>
    <row r="279" ht="12.75">
      <c r="A279" s="34"/>
    </row>
    <row r="280" ht="12.75">
      <c r="A280" s="34"/>
    </row>
    <row r="281" ht="12.75">
      <c r="A281" s="34"/>
    </row>
    <row r="282" ht="12.75">
      <c r="A282" s="34"/>
    </row>
    <row r="283" ht="12.75">
      <c r="A283" s="34"/>
    </row>
    <row r="284" ht="12.75">
      <c r="A284" s="34"/>
    </row>
    <row r="285" ht="12.75">
      <c r="A285" s="34"/>
    </row>
    <row r="286" ht="12.75">
      <c r="A286" s="34"/>
    </row>
    <row r="287" ht="12.75">
      <c r="A287" s="34"/>
    </row>
    <row r="288" ht="12.75">
      <c r="A288" s="34"/>
    </row>
    <row r="289" ht="12.75">
      <c r="A289" s="34"/>
    </row>
    <row r="290" ht="12.75">
      <c r="A290" s="34"/>
    </row>
    <row r="291" ht="12.75">
      <c r="A291" s="34"/>
    </row>
    <row r="292" ht="12.75">
      <c r="A292" s="34"/>
    </row>
    <row r="293" ht="12.75">
      <c r="A293" s="34"/>
    </row>
    <row r="294" ht="12.75">
      <c r="A294" s="34"/>
    </row>
    <row r="295" ht="12.75">
      <c r="A295" s="34"/>
    </row>
    <row r="296" ht="12.75">
      <c r="A296" s="34"/>
    </row>
    <row r="297" ht="12.75">
      <c r="A297" s="34"/>
    </row>
    <row r="298" ht="12.75">
      <c r="A298" s="34"/>
    </row>
    <row r="299" ht="12.75">
      <c r="A299" s="34"/>
    </row>
    <row r="300" ht="12.75">
      <c r="A300" s="34"/>
    </row>
    <row r="301" ht="12.75">
      <c r="A301" s="34"/>
    </row>
    <row r="302" ht="12.75">
      <c r="A302" s="34"/>
    </row>
    <row r="303" ht="12.75">
      <c r="A303" s="34"/>
    </row>
    <row r="304" ht="12.75">
      <c r="A304" s="34"/>
    </row>
    <row r="305" ht="12.75">
      <c r="A305" s="34"/>
    </row>
    <row r="306" ht="12.75">
      <c r="A306" s="34"/>
    </row>
    <row r="307" ht="12.75">
      <c r="A307" s="34"/>
    </row>
    <row r="308" ht="12.75">
      <c r="A308" s="34"/>
    </row>
    <row r="309" ht="12.75">
      <c r="A309" s="34"/>
    </row>
    <row r="310" ht="12.75">
      <c r="A310" s="34"/>
    </row>
    <row r="311" ht="12.75">
      <c r="A311" s="34"/>
    </row>
    <row r="312" ht="12.75">
      <c r="A312" s="34"/>
    </row>
    <row r="313" ht="12.75">
      <c r="A313" s="34"/>
    </row>
    <row r="314" ht="12.75">
      <c r="A314" s="34"/>
    </row>
    <row r="315" ht="12.75">
      <c r="A315" s="34"/>
    </row>
    <row r="316" ht="12.75">
      <c r="A316" s="34"/>
    </row>
    <row r="317" ht="12.75">
      <c r="A317" s="34"/>
    </row>
    <row r="318" ht="12.75">
      <c r="A318" s="34"/>
    </row>
    <row r="319" ht="12.75">
      <c r="A319" s="34"/>
    </row>
    <row r="320" ht="12.75">
      <c r="A320" s="34"/>
    </row>
    <row r="321" ht="12.75">
      <c r="A321" s="34"/>
    </row>
    <row r="322" ht="12.75">
      <c r="A322" s="34"/>
    </row>
    <row r="323" ht="12.75">
      <c r="A323" s="34"/>
    </row>
    <row r="324" ht="12.75">
      <c r="A324" s="34"/>
    </row>
    <row r="325" ht="12.75">
      <c r="A325" s="34"/>
    </row>
    <row r="326" ht="12.75">
      <c r="A326" s="34"/>
    </row>
    <row r="327" ht="12.75">
      <c r="A327" s="34"/>
    </row>
    <row r="328" ht="12.75">
      <c r="A328" s="34"/>
    </row>
    <row r="329" ht="12.75">
      <c r="A329" s="34"/>
    </row>
    <row r="330" ht="12.75">
      <c r="A330" s="34"/>
    </row>
    <row r="331" ht="12.75">
      <c r="A331" s="34"/>
    </row>
    <row r="332" ht="12.75">
      <c r="A332" s="34"/>
    </row>
    <row r="333" ht="12.75">
      <c r="A333" s="34"/>
    </row>
    <row r="334" ht="12.75">
      <c r="A334" s="34"/>
    </row>
    <row r="335" ht="12.75">
      <c r="A335" s="34"/>
    </row>
    <row r="336" ht="12.75">
      <c r="A336" s="34"/>
    </row>
    <row r="337" ht="12.75">
      <c r="A337" s="34"/>
    </row>
    <row r="338" ht="12.75">
      <c r="A338" s="34"/>
    </row>
    <row r="339" ht="12.75">
      <c r="A339" s="34"/>
    </row>
    <row r="340" ht="12.75">
      <c r="A340" s="34"/>
    </row>
    <row r="341" ht="12.75">
      <c r="A341" s="34"/>
    </row>
    <row r="342" ht="12.75">
      <c r="A342" s="34"/>
    </row>
    <row r="343" ht="12.75">
      <c r="A343" s="34"/>
    </row>
    <row r="344" ht="12.75">
      <c r="A344" s="34"/>
    </row>
    <row r="345" ht="12.75">
      <c r="A345" s="34"/>
    </row>
    <row r="346" ht="12.75">
      <c r="A346" s="34"/>
    </row>
    <row r="347" ht="12.75">
      <c r="A347" s="34"/>
    </row>
    <row r="348" ht="12.75">
      <c r="A348" s="34"/>
    </row>
    <row r="349" ht="12.75">
      <c r="A349" s="34"/>
    </row>
    <row r="350" ht="12.75">
      <c r="A350" s="34"/>
    </row>
    <row r="351" ht="12.75">
      <c r="A351" s="34"/>
    </row>
    <row r="352" ht="12.75">
      <c r="A352" s="34"/>
    </row>
    <row r="353" ht="12.75">
      <c r="A353" s="34"/>
    </row>
    <row r="354" ht="12.75">
      <c r="A354" s="34"/>
    </row>
    <row r="355" ht="12.75">
      <c r="A355" s="34"/>
    </row>
    <row r="356" ht="12.75">
      <c r="A356" s="34"/>
    </row>
    <row r="357" ht="12.75">
      <c r="A357" s="34"/>
    </row>
    <row r="358" ht="12.75">
      <c r="A358" s="34"/>
    </row>
    <row r="359" ht="12.75">
      <c r="A359" s="34"/>
    </row>
    <row r="360" ht="12.75">
      <c r="A360" s="34"/>
    </row>
    <row r="361" ht="12.75">
      <c r="A361" s="34"/>
    </row>
    <row r="362" ht="12.75">
      <c r="A362" s="34"/>
    </row>
    <row r="363" ht="12.75">
      <c r="A363" s="34"/>
    </row>
    <row r="364" ht="12.75">
      <c r="A364" s="34"/>
    </row>
    <row r="365" ht="12.75">
      <c r="A365" s="34"/>
    </row>
    <row r="366" ht="12.75">
      <c r="A366" s="34"/>
    </row>
    <row r="367" ht="12.75">
      <c r="A367" s="34"/>
    </row>
    <row r="368" ht="12.75">
      <c r="A368" s="34"/>
    </row>
    <row r="369" ht="12.75">
      <c r="A369" s="34"/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4"/>
    </row>
    <row r="391" ht="12.75">
      <c r="A391" s="34"/>
    </row>
    <row r="392" ht="12.75">
      <c r="A392" s="34"/>
    </row>
    <row r="393" ht="12.75">
      <c r="A393" s="34"/>
    </row>
    <row r="394" ht="12.75">
      <c r="A394" s="34"/>
    </row>
    <row r="395" ht="12.75">
      <c r="A395" s="34"/>
    </row>
    <row r="396" ht="12.75">
      <c r="A396" s="34"/>
    </row>
    <row r="397" ht="12.75">
      <c r="A397" s="34"/>
    </row>
    <row r="398" ht="12.75">
      <c r="A398" s="34"/>
    </row>
    <row r="399" ht="12.75">
      <c r="A399" s="34"/>
    </row>
    <row r="400" ht="12.75">
      <c r="A400" s="34"/>
    </row>
    <row r="401" ht="12.75">
      <c r="A401" s="34"/>
    </row>
    <row r="402" ht="12.75">
      <c r="A402" s="34"/>
    </row>
    <row r="403" ht="12.75">
      <c r="A403" s="34"/>
    </row>
    <row r="404" ht="12.75">
      <c r="A404" s="34"/>
    </row>
    <row r="405" ht="12.75">
      <c r="A405" s="34"/>
    </row>
    <row r="406" ht="12.75">
      <c r="A406" s="34"/>
    </row>
    <row r="407" ht="12.75">
      <c r="A407" s="34"/>
    </row>
    <row r="408" ht="12.75">
      <c r="A408" s="34"/>
    </row>
    <row r="409" ht="12.75">
      <c r="A409" s="34"/>
    </row>
    <row r="410" ht="12.75">
      <c r="A410" s="34"/>
    </row>
    <row r="411" ht="12.75">
      <c r="A411" s="34"/>
    </row>
    <row r="412" ht="12.75">
      <c r="A412" s="34"/>
    </row>
    <row r="413" ht="12.75">
      <c r="A413" s="34"/>
    </row>
    <row r="414" ht="12.75">
      <c r="A414" s="34"/>
    </row>
    <row r="415" ht="12.75">
      <c r="A415" s="34"/>
    </row>
    <row r="416" ht="12.75">
      <c r="A416" s="34"/>
    </row>
    <row r="417" ht="12.75">
      <c r="A417" s="34"/>
    </row>
    <row r="418" ht="12.75">
      <c r="A418" s="34"/>
    </row>
    <row r="419" ht="12.75">
      <c r="A419" s="34"/>
    </row>
    <row r="420" ht="12.75">
      <c r="A420" s="34"/>
    </row>
    <row r="421" ht="12.75">
      <c r="A421" s="34"/>
    </row>
    <row r="422" ht="12.75">
      <c r="A422" s="34"/>
    </row>
    <row r="423" ht="12.75">
      <c r="A423" s="34"/>
    </row>
    <row r="424" ht="12.75">
      <c r="A424" s="34"/>
    </row>
    <row r="425" ht="12.75">
      <c r="A425" s="34"/>
    </row>
    <row r="426" ht="12.75">
      <c r="A426" s="34"/>
    </row>
    <row r="427" ht="12.75">
      <c r="A427" s="34"/>
    </row>
    <row r="428" ht="12.75">
      <c r="A428" s="34"/>
    </row>
    <row r="429" ht="12.75">
      <c r="A429" s="34"/>
    </row>
    <row r="430" ht="12.75">
      <c r="A430" s="34"/>
    </row>
    <row r="431" ht="12.75">
      <c r="A431" s="34"/>
    </row>
    <row r="432" ht="12.75">
      <c r="A432" s="34"/>
    </row>
    <row r="433" ht="12.75">
      <c r="A433" s="34"/>
    </row>
    <row r="434" ht="12.75">
      <c r="A434" s="34"/>
    </row>
    <row r="435" ht="12.75">
      <c r="A435" s="34"/>
    </row>
    <row r="436" ht="12.75">
      <c r="A436" s="34"/>
    </row>
    <row r="437" ht="12.75">
      <c r="A437" s="34"/>
    </row>
    <row r="438" ht="12.75">
      <c r="A438" s="34"/>
    </row>
    <row r="439" ht="12.75">
      <c r="A439" s="34"/>
    </row>
    <row r="440" ht="12.75">
      <c r="A440" s="34"/>
    </row>
    <row r="441" ht="12.75">
      <c r="A441" s="34"/>
    </row>
    <row r="442" ht="12.75">
      <c r="A442" s="34"/>
    </row>
    <row r="443" ht="12.75">
      <c r="A443" s="34"/>
    </row>
    <row r="444" ht="12.75">
      <c r="A444" s="34"/>
    </row>
    <row r="445" ht="12.75">
      <c r="A445" s="34"/>
    </row>
    <row r="446" ht="12.75">
      <c r="A446" s="34"/>
    </row>
    <row r="447" ht="12.75">
      <c r="A447" s="34"/>
    </row>
    <row r="448" ht="12.75">
      <c r="A448" s="34"/>
    </row>
    <row r="449" ht="12.75">
      <c r="A449" s="34"/>
    </row>
    <row r="450" ht="12.75">
      <c r="A450" s="34"/>
    </row>
    <row r="451" ht="12.75">
      <c r="A451" s="34"/>
    </row>
    <row r="452" ht="12.75">
      <c r="A452" s="34"/>
    </row>
    <row r="453" ht="12.75">
      <c r="A453" s="34"/>
    </row>
    <row r="454" ht="12.75">
      <c r="A454" s="34"/>
    </row>
    <row r="455" ht="12.75">
      <c r="A455" s="34"/>
    </row>
    <row r="456" ht="12.75">
      <c r="A456" s="34"/>
    </row>
    <row r="457" ht="12.75">
      <c r="A457" s="34"/>
    </row>
    <row r="458" ht="12.75">
      <c r="A458" s="34"/>
    </row>
    <row r="459" ht="12.75">
      <c r="A459" s="34"/>
    </row>
    <row r="460" ht="12.75">
      <c r="A460" s="34"/>
    </row>
    <row r="461" ht="12.75">
      <c r="A461" s="34"/>
    </row>
    <row r="462" ht="12.75">
      <c r="A462" s="34"/>
    </row>
    <row r="463" ht="12.75">
      <c r="A463" s="34"/>
    </row>
    <row r="464" ht="12.75">
      <c r="A464" s="34"/>
    </row>
    <row r="465" ht="12.75">
      <c r="A465" s="34"/>
    </row>
    <row r="466" ht="12.75">
      <c r="A466" s="34"/>
    </row>
    <row r="467" ht="12.75">
      <c r="A467" s="34"/>
    </row>
    <row r="468" ht="12.75">
      <c r="A468" s="34"/>
    </row>
    <row r="469" ht="12.75">
      <c r="A469" s="34"/>
    </row>
    <row r="470" ht="12.75">
      <c r="A470" s="34"/>
    </row>
    <row r="471" ht="12.75">
      <c r="A471" s="34"/>
    </row>
    <row r="472" ht="12.75">
      <c r="A472" s="34"/>
    </row>
    <row r="473" ht="12.75">
      <c r="A473" s="34"/>
    </row>
    <row r="474" ht="12.75">
      <c r="A474" s="34"/>
    </row>
    <row r="475" ht="12.75">
      <c r="A475" s="34"/>
    </row>
    <row r="476" ht="12.75">
      <c r="A476" s="34"/>
    </row>
    <row r="477" ht="12.75">
      <c r="A477" s="34"/>
    </row>
    <row r="478" ht="12.75">
      <c r="A478" s="34"/>
    </row>
    <row r="479" ht="12.75">
      <c r="A479" s="34"/>
    </row>
    <row r="480" ht="12.75">
      <c r="A480" s="34"/>
    </row>
    <row r="481" ht="12.75">
      <c r="A481" s="34"/>
    </row>
    <row r="482" ht="12.75">
      <c r="A482" s="34"/>
    </row>
    <row r="483" ht="12.75">
      <c r="A483" s="34"/>
    </row>
    <row r="484" ht="12.75">
      <c r="A484" s="34"/>
    </row>
    <row r="485" ht="12.75">
      <c r="A485" s="34"/>
    </row>
    <row r="486" ht="12.75">
      <c r="A486" s="34"/>
    </row>
    <row r="487" ht="12.75">
      <c r="A487" s="34"/>
    </row>
    <row r="488" ht="12.75">
      <c r="A488" s="34"/>
    </row>
    <row r="489" ht="12.75">
      <c r="A489" s="34"/>
    </row>
    <row r="490" ht="12.75">
      <c r="A490" s="34"/>
    </row>
    <row r="491" ht="12.75">
      <c r="A491" s="34"/>
    </row>
    <row r="492" ht="12.75">
      <c r="A492" s="34"/>
    </row>
    <row r="493" ht="12.75">
      <c r="A493" s="34"/>
    </row>
    <row r="494" ht="12.75">
      <c r="A494" s="34"/>
    </row>
    <row r="495" ht="12.75">
      <c r="A495" s="34"/>
    </row>
    <row r="496" ht="12.75">
      <c r="A496" s="34"/>
    </row>
    <row r="497" ht="12.75">
      <c r="A497" s="34"/>
    </row>
    <row r="498" ht="12.75">
      <c r="A498" s="34"/>
    </row>
    <row r="499" ht="12.75">
      <c r="A499" s="34"/>
    </row>
    <row r="500" ht="12.75">
      <c r="A500" s="34"/>
    </row>
    <row r="501" ht="12.75">
      <c r="A501" s="34"/>
    </row>
    <row r="502" ht="12.75">
      <c r="A502" s="34"/>
    </row>
    <row r="503" ht="12.75">
      <c r="A503" s="34"/>
    </row>
    <row r="504" ht="12.75">
      <c r="A504" s="34"/>
    </row>
    <row r="505" ht="12.75">
      <c r="A505" s="34"/>
    </row>
    <row r="506" ht="12.75">
      <c r="A506" s="34"/>
    </row>
    <row r="507" ht="12.75">
      <c r="A507" s="34"/>
    </row>
    <row r="508" ht="12.75">
      <c r="A508" s="34"/>
    </row>
    <row r="509" ht="12.75">
      <c r="A509" s="34"/>
    </row>
    <row r="510" ht="12.75">
      <c r="A510" s="34"/>
    </row>
    <row r="511" ht="12.75">
      <c r="A511" s="34"/>
    </row>
    <row r="512" ht="12.75">
      <c r="A512" s="34"/>
    </row>
    <row r="513" ht="12.75">
      <c r="A513" s="34"/>
    </row>
    <row r="514" ht="12.75">
      <c r="A514" s="34"/>
    </row>
    <row r="515" ht="12.75">
      <c r="A515" s="34"/>
    </row>
    <row r="516" ht="12.75">
      <c r="A516" s="34"/>
    </row>
    <row r="517" ht="12.75">
      <c r="A517" s="34"/>
    </row>
    <row r="518" ht="12.75">
      <c r="A518" s="34"/>
    </row>
    <row r="519" ht="12.75">
      <c r="A519" s="34"/>
    </row>
    <row r="520" ht="12.75">
      <c r="A520" s="34"/>
    </row>
    <row r="521" ht="12.75">
      <c r="A521" s="34"/>
    </row>
    <row r="522" ht="12.75">
      <c r="A522" s="34"/>
    </row>
    <row r="523" ht="12.75">
      <c r="A523" s="34"/>
    </row>
    <row r="524" ht="12.75">
      <c r="A524" s="34"/>
    </row>
    <row r="525" ht="12.75">
      <c r="A525" s="34"/>
    </row>
    <row r="526" ht="12.75">
      <c r="A526" s="34"/>
    </row>
    <row r="527" ht="12.75">
      <c r="A527" s="34"/>
    </row>
    <row r="528" ht="12.75">
      <c r="A528" s="34"/>
    </row>
    <row r="529" ht="12.75">
      <c r="A529" s="34"/>
    </row>
    <row r="530" ht="12.75">
      <c r="A530" s="34"/>
    </row>
    <row r="531" ht="12.75">
      <c r="A531" s="34"/>
    </row>
    <row r="532" ht="12.75">
      <c r="A532" s="34"/>
    </row>
    <row r="533" ht="12.75">
      <c r="A533" s="34"/>
    </row>
    <row r="534" ht="12.75">
      <c r="A534" s="34"/>
    </row>
    <row r="535" ht="12.75">
      <c r="A535" s="34"/>
    </row>
    <row r="536" ht="12.75">
      <c r="A536" s="34"/>
    </row>
    <row r="537" ht="12.75">
      <c r="A537" s="34"/>
    </row>
    <row r="538" ht="12.75">
      <c r="A538" s="34"/>
    </row>
    <row r="539" ht="12.75">
      <c r="A539" s="34"/>
    </row>
    <row r="540" ht="12.75">
      <c r="A540" s="34"/>
    </row>
    <row r="541" ht="12.75">
      <c r="A541" s="34"/>
    </row>
    <row r="542" ht="12.75">
      <c r="A542" s="34"/>
    </row>
    <row r="543" ht="12.75">
      <c r="A543" s="34"/>
    </row>
    <row r="544" ht="12.75">
      <c r="A544" s="34"/>
    </row>
    <row r="545" ht="12.75">
      <c r="A545" s="34"/>
    </row>
    <row r="546" ht="12.75">
      <c r="A546" s="34"/>
    </row>
    <row r="547" ht="12.75">
      <c r="A547" s="34"/>
    </row>
    <row r="548" ht="12.75">
      <c r="A548" s="34"/>
    </row>
    <row r="549" ht="12.75">
      <c r="A549" s="34"/>
    </row>
    <row r="550" ht="12.75">
      <c r="A550" s="34"/>
    </row>
    <row r="551" ht="12.75">
      <c r="A551" s="34"/>
    </row>
    <row r="552" ht="12.75">
      <c r="A552" s="34"/>
    </row>
    <row r="553" ht="12.75">
      <c r="A553" s="34"/>
    </row>
    <row r="554" ht="12.75">
      <c r="A554" s="34"/>
    </row>
    <row r="555" ht="12.75">
      <c r="A555" s="34"/>
    </row>
    <row r="556" ht="12.75">
      <c r="A556" s="34"/>
    </row>
    <row r="557" ht="12.75">
      <c r="A557" s="34"/>
    </row>
    <row r="558" ht="12.75">
      <c r="A558" s="34"/>
    </row>
    <row r="559" ht="12.75">
      <c r="A559" s="34"/>
    </row>
    <row r="560" ht="12.75">
      <c r="A560" s="34"/>
    </row>
    <row r="561" ht="12.75">
      <c r="A561" s="34"/>
    </row>
    <row r="562" ht="12.75">
      <c r="A562" s="34"/>
    </row>
    <row r="563" ht="12.75">
      <c r="A563" s="34"/>
    </row>
    <row r="564" ht="12.75">
      <c r="A564" s="34"/>
    </row>
    <row r="565" ht="12.75">
      <c r="A565" s="34"/>
    </row>
    <row r="566" ht="12.75">
      <c r="A566" s="34"/>
    </row>
    <row r="567" ht="12.75">
      <c r="A567" s="34"/>
    </row>
    <row r="568" ht="12.75">
      <c r="A568" s="34"/>
    </row>
    <row r="569" ht="12.75">
      <c r="A569" s="34"/>
    </row>
    <row r="570" ht="12.75">
      <c r="A570" s="34"/>
    </row>
    <row r="571" ht="12.75">
      <c r="A571" s="34"/>
    </row>
    <row r="572" ht="12.75">
      <c r="A572" s="34"/>
    </row>
    <row r="573" ht="12.75">
      <c r="A573" s="34"/>
    </row>
    <row r="574" ht="12.75">
      <c r="A574" s="34"/>
    </row>
    <row r="575" ht="12.75">
      <c r="A575" s="34"/>
    </row>
    <row r="576" ht="12.75">
      <c r="A576" s="34"/>
    </row>
    <row r="577" ht="12.75">
      <c r="A577" s="34"/>
    </row>
    <row r="578" ht="12.75">
      <c r="A578" s="34"/>
    </row>
    <row r="579" ht="12.75">
      <c r="A579" s="34"/>
    </row>
    <row r="580" ht="12.75">
      <c r="A580" s="34"/>
    </row>
    <row r="581" ht="12.75">
      <c r="A581" s="34"/>
    </row>
    <row r="582" ht="12.75">
      <c r="A582" s="34"/>
    </row>
    <row r="583" ht="12.75">
      <c r="A583" s="34"/>
    </row>
    <row r="584" ht="12.75">
      <c r="A584" s="34"/>
    </row>
    <row r="585" ht="12.75">
      <c r="A585" s="34"/>
    </row>
    <row r="586" ht="12.75">
      <c r="A586" s="34"/>
    </row>
    <row r="587" ht="12.75">
      <c r="A587" s="34"/>
    </row>
    <row r="588" ht="12.75">
      <c r="A588" s="34"/>
    </row>
    <row r="589" ht="12.75">
      <c r="A589" s="34"/>
    </row>
    <row r="590" ht="12.75">
      <c r="A590" s="34"/>
    </row>
    <row r="591" ht="12.75">
      <c r="A591" s="34"/>
    </row>
    <row r="592" ht="12.75">
      <c r="A592" s="34"/>
    </row>
    <row r="593" ht="12.75">
      <c r="A593" s="34"/>
    </row>
    <row r="594" ht="12.75">
      <c r="A594" s="34"/>
    </row>
    <row r="595" ht="12.75">
      <c r="A595" s="34"/>
    </row>
    <row r="596" ht="12.75">
      <c r="A596" s="34"/>
    </row>
    <row r="597" ht="12.75">
      <c r="A597" s="34"/>
    </row>
    <row r="598" ht="12.75">
      <c r="A598" s="34"/>
    </row>
    <row r="599" ht="12.75">
      <c r="A599" s="34"/>
    </row>
    <row r="600" ht="12.75">
      <c r="A600" s="34"/>
    </row>
    <row r="601" ht="12.75">
      <c r="A601" s="34"/>
    </row>
    <row r="602" ht="12.75">
      <c r="A602" s="34"/>
    </row>
    <row r="603" ht="12.75">
      <c r="A603" s="34"/>
    </row>
    <row r="604" ht="12.75">
      <c r="A604" s="34"/>
    </row>
    <row r="605" ht="12.75">
      <c r="A605" s="34"/>
    </row>
    <row r="606" ht="12.75">
      <c r="A606" s="34"/>
    </row>
    <row r="607" ht="12.75">
      <c r="A607" s="34"/>
    </row>
    <row r="608" ht="12.75">
      <c r="A608" s="34"/>
    </row>
    <row r="609" ht="12.75">
      <c r="A609" s="34"/>
    </row>
    <row r="610" ht="12.75">
      <c r="A610" s="34"/>
    </row>
    <row r="611" ht="12.75">
      <c r="A611" s="34"/>
    </row>
    <row r="612" ht="12.75">
      <c r="A612" s="34"/>
    </row>
    <row r="613" ht="12.75">
      <c r="A613" s="34"/>
    </row>
    <row r="614" ht="12.75">
      <c r="A614" s="34"/>
    </row>
    <row r="615" ht="12.75">
      <c r="A615" s="34"/>
    </row>
    <row r="616" ht="12.75">
      <c r="A616" s="34"/>
    </row>
    <row r="617" ht="12.75">
      <c r="A617" s="34"/>
    </row>
    <row r="618" ht="12.75">
      <c r="A618" s="34"/>
    </row>
    <row r="619" ht="12.75">
      <c r="A619" s="34"/>
    </row>
    <row r="620" ht="12.75">
      <c r="A620" s="34"/>
    </row>
    <row r="621" ht="12.75">
      <c r="A621" s="34"/>
    </row>
    <row r="622" ht="12.75">
      <c r="A622" s="34"/>
    </row>
    <row r="623" ht="12.75">
      <c r="A623" s="34"/>
    </row>
    <row r="624" ht="12.75">
      <c r="A624" s="34"/>
    </row>
    <row r="625" ht="12.75">
      <c r="A625" s="34"/>
    </row>
    <row r="626" ht="12.75">
      <c r="A626" s="34"/>
    </row>
    <row r="627" ht="12.75">
      <c r="A627" s="34"/>
    </row>
    <row r="628" ht="12.75">
      <c r="A628" s="34"/>
    </row>
    <row r="629" ht="12.75">
      <c r="A629" s="34"/>
    </row>
    <row r="630" ht="12.75">
      <c r="A630" s="34"/>
    </row>
    <row r="631" ht="12.75">
      <c r="A631" s="34"/>
    </row>
    <row r="632" ht="12.75">
      <c r="A632" s="34"/>
    </row>
    <row r="633" ht="12.75">
      <c r="A633" s="34"/>
    </row>
    <row r="634" ht="12.75">
      <c r="A634" s="34"/>
    </row>
    <row r="635" ht="12.75">
      <c r="A635" s="34"/>
    </row>
    <row r="636" ht="12.75">
      <c r="A636" s="34"/>
    </row>
    <row r="637" ht="12.75">
      <c r="A637" s="34"/>
    </row>
    <row r="638" ht="12.75">
      <c r="A638" s="34"/>
    </row>
    <row r="639" ht="12.75">
      <c r="A639" s="34"/>
    </row>
    <row r="640" ht="12.75">
      <c r="A640" s="34"/>
    </row>
    <row r="641" ht="12.75">
      <c r="A641" s="34"/>
    </row>
    <row r="642" ht="12.75">
      <c r="A642" s="34"/>
    </row>
    <row r="643" ht="12.75">
      <c r="A643" s="34"/>
    </row>
    <row r="644" ht="12.75">
      <c r="A644" s="34"/>
    </row>
    <row r="645" ht="12.75">
      <c r="A645" s="34"/>
    </row>
    <row r="646" ht="12.75">
      <c r="A646" s="34"/>
    </row>
    <row r="647" ht="12.75">
      <c r="A647" s="34"/>
    </row>
    <row r="648" ht="12.75">
      <c r="A648" s="34"/>
    </row>
    <row r="649" ht="12.75">
      <c r="A649" s="34"/>
    </row>
    <row r="650" ht="12.75">
      <c r="A650" s="34"/>
    </row>
    <row r="651" ht="12.75">
      <c r="A651" s="34"/>
    </row>
    <row r="652" ht="12.75">
      <c r="A652" s="34"/>
    </row>
    <row r="653" ht="12.75">
      <c r="A653" s="34"/>
    </row>
    <row r="654" ht="12.75">
      <c r="A654" s="34"/>
    </row>
    <row r="655" ht="12.75">
      <c r="A655" s="34"/>
    </row>
    <row r="656" ht="12.75">
      <c r="A656" s="34"/>
    </row>
    <row r="657" ht="12.75">
      <c r="A657" s="34"/>
    </row>
    <row r="658" ht="12.75">
      <c r="A658" s="34"/>
    </row>
    <row r="659" ht="12.75">
      <c r="A659" s="34"/>
    </row>
    <row r="660" ht="12.75">
      <c r="A660" s="34"/>
    </row>
    <row r="661" ht="12.75">
      <c r="A661" s="34"/>
    </row>
    <row r="662" ht="12.75">
      <c r="A662" s="34"/>
    </row>
    <row r="663" ht="12.75">
      <c r="A663" s="34"/>
    </row>
    <row r="664" ht="12.75">
      <c r="A664" s="34"/>
    </row>
    <row r="665" ht="12.75">
      <c r="A665" s="34"/>
    </row>
    <row r="666" ht="12.75">
      <c r="A666" s="34"/>
    </row>
    <row r="667" ht="12.75">
      <c r="A667" s="34"/>
    </row>
    <row r="668" ht="12.75">
      <c r="A668" s="34"/>
    </row>
    <row r="669" ht="12.75">
      <c r="A669" s="34"/>
    </row>
  </sheetData>
  <sheetProtection selectLockedCells="1" selectUnlockedCells="1"/>
  <mergeCells count="2">
    <mergeCell ref="G1:J2"/>
    <mergeCell ref="B47:J52"/>
  </mergeCells>
  <dataValidations count="2">
    <dataValidation type="list" allowBlank="1" showErrorMessage="1" sqref="H6:H11 H23:H24 H35:H44 H61 H67 H72:H76 H82:H83 H85:H87">
      <formula1>stawkaVAT</formula1>
      <formula2>0</formula2>
    </dataValidation>
    <dataValidation type="list" allowBlank="1" showErrorMessage="1" sqref="H92:H95 H97:H98 H104:H105 H10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0" t="s">
        <v>21</v>
      </c>
    </row>
    <row r="3" ht="12.75">
      <c r="A3" s="31"/>
    </row>
    <row r="4" ht="12.75">
      <c r="A4" s="32">
        <v>0</v>
      </c>
    </row>
    <row r="5" ht="12.75">
      <c r="A5" s="32">
        <v>0.03</v>
      </c>
    </row>
    <row r="6" ht="12.75">
      <c r="A6" s="32">
        <v>0.08</v>
      </c>
    </row>
    <row r="7" ht="12.75">
      <c r="A7" s="32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23</v>
      </c>
      <c r="H1" s="62"/>
      <c r="I1" s="62"/>
      <c r="J1" s="62"/>
    </row>
    <row r="2" spans="7:10" ht="12.75">
      <c r="G2" s="62"/>
      <c r="H2" s="62"/>
      <c r="I2" s="62"/>
      <c r="J2" s="62"/>
    </row>
    <row r="3" ht="7.5" customHeight="1"/>
    <row r="4" spans="1:11" ht="2.25" customHeight="1" hidden="1">
      <c r="A4" s="48"/>
      <c r="B4" s="38"/>
      <c r="C4" s="38"/>
      <c r="D4" s="22"/>
      <c r="E4" s="22"/>
      <c r="F4" s="22"/>
      <c r="G4" s="22"/>
      <c r="H4" s="22"/>
      <c r="I4" s="22"/>
      <c r="J4" s="22"/>
      <c r="K4" s="24"/>
    </row>
    <row r="5" spans="1:11" ht="12.75" hidden="1">
      <c r="A5" s="49"/>
      <c r="B5" s="36"/>
      <c r="C5" s="36"/>
      <c r="D5" s="36"/>
      <c r="E5" s="36"/>
      <c r="F5" s="36"/>
      <c r="G5" s="36"/>
      <c r="H5" s="36"/>
      <c r="I5" s="36"/>
      <c r="J5" s="36"/>
      <c r="K5" s="24"/>
    </row>
    <row r="6" spans="1:11" ht="12.75" hidden="1">
      <c r="A6" s="20"/>
      <c r="B6" s="37"/>
      <c r="C6" s="21"/>
      <c r="D6" s="22"/>
      <c r="E6" s="22"/>
      <c r="F6" s="19"/>
      <c r="G6" s="19"/>
      <c r="H6" s="29"/>
      <c r="I6" s="19"/>
      <c r="J6" s="19"/>
      <c r="K6" s="24"/>
    </row>
    <row r="7" spans="1:11" ht="15.75" customHeight="1" hidden="1">
      <c r="A7" s="20"/>
      <c r="B7" s="37"/>
      <c r="C7" s="21"/>
      <c r="D7" s="22"/>
      <c r="E7" s="22"/>
      <c r="F7" s="19"/>
      <c r="G7" s="19"/>
      <c r="H7" s="29"/>
      <c r="I7" s="19"/>
      <c r="J7" s="19"/>
      <c r="K7" s="24"/>
    </row>
    <row r="8" spans="1:11" ht="15.75" customHeight="1" hidden="1">
      <c r="A8" s="20"/>
      <c r="B8" s="37"/>
      <c r="C8" s="21"/>
      <c r="D8" s="22"/>
      <c r="E8" s="22"/>
      <c r="F8" s="19"/>
      <c r="G8" s="19"/>
      <c r="H8" s="29"/>
      <c r="I8" s="19"/>
      <c r="J8" s="19"/>
      <c r="K8" s="24"/>
    </row>
    <row r="9" spans="1:11" ht="15.75" customHeight="1" hidden="1">
      <c r="A9" s="20"/>
      <c r="B9" s="37"/>
      <c r="C9" s="21"/>
      <c r="D9" s="22"/>
      <c r="E9" s="22"/>
      <c r="F9" s="19"/>
      <c r="G9" s="19"/>
      <c r="H9" s="29"/>
      <c r="I9" s="19"/>
      <c r="J9" s="19"/>
      <c r="K9" s="24"/>
    </row>
    <row r="10" spans="1:11" ht="15.75" customHeight="1" hidden="1">
      <c r="A10" s="20"/>
      <c r="B10" s="37"/>
      <c r="C10" s="21"/>
      <c r="D10" s="22"/>
      <c r="E10" s="22"/>
      <c r="F10" s="19"/>
      <c r="G10" s="19"/>
      <c r="H10" s="29"/>
      <c r="I10" s="19"/>
      <c r="J10" s="19"/>
      <c r="K10" s="24"/>
    </row>
    <row r="11" spans="1:11" ht="56.25" customHeight="1" hidden="1">
      <c r="A11" s="20"/>
      <c r="B11" s="37"/>
      <c r="C11" s="21"/>
      <c r="D11" s="22"/>
      <c r="E11" s="22"/>
      <c r="F11" s="19"/>
      <c r="G11" s="19"/>
      <c r="H11" s="29"/>
      <c r="I11" s="19"/>
      <c r="J11" s="19"/>
      <c r="K11" s="24"/>
    </row>
    <row r="12" spans="1:11" ht="15.75" customHeight="1" hidden="1">
      <c r="A12" s="20"/>
      <c r="B12" s="21"/>
      <c r="C12" s="21"/>
      <c r="D12" s="22"/>
      <c r="E12" s="22"/>
      <c r="F12" s="19"/>
      <c r="G12" s="19"/>
      <c r="H12" s="23"/>
      <c r="I12" s="23"/>
      <c r="J12" s="23"/>
      <c r="K12" s="24"/>
    </row>
    <row r="13" spans="1:11" ht="15" customHeight="1" hidden="1">
      <c r="A13" s="20"/>
      <c r="B13" s="21"/>
      <c r="C13" s="21"/>
      <c r="D13" s="22"/>
      <c r="E13" s="22"/>
      <c r="F13" s="19"/>
      <c r="G13" s="19"/>
      <c r="H13" s="23"/>
      <c r="I13" s="23"/>
      <c r="J13" s="23"/>
      <c r="K13" s="24"/>
    </row>
    <row r="14" spans="1:11" ht="15" customHeight="1" hidden="1">
      <c r="A14" s="20"/>
      <c r="B14" s="21"/>
      <c r="C14" s="21"/>
      <c r="D14" s="22"/>
      <c r="E14" s="22"/>
      <c r="F14" s="19"/>
      <c r="G14" s="19"/>
      <c r="H14" s="23"/>
      <c r="I14" s="23"/>
      <c r="J14" s="23"/>
      <c r="K14" s="24"/>
    </row>
    <row r="15" spans="1:11" ht="15" customHeight="1" hidden="1">
      <c r="A15" s="20"/>
      <c r="B15" s="21"/>
      <c r="C15" s="21"/>
      <c r="D15" s="22"/>
      <c r="E15" s="22"/>
      <c r="F15" s="19"/>
      <c r="G15" s="19"/>
      <c r="H15" s="23"/>
      <c r="I15" s="23"/>
      <c r="J15" s="23"/>
      <c r="K15" s="24"/>
    </row>
    <row r="16" spans="1:11" ht="15" customHeight="1" hidden="1">
      <c r="A16" s="20"/>
      <c r="B16" s="21"/>
      <c r="C16" s="21"/>
      <c r="D16" s="22"/>
      <c r="E16" s="22"/>
      <c r="F16" s="19"/>
      <c r="G16" s="19"/>
      <c r="H16" s="23"/>
      <c r="I16" s="23"/>
      <c r="J16" s="23"/>
      <c r="K16" s="24"/>
    </row>
    <row r="17" spans="1:11" ht="15" customHeight="1" hidden="1">
      <c r="A17" s="20"/>
      <c r="B17" s="21"/>
      <c r="C17" s="21"/>
      <c r="D17" s="22"/>
      <c r="E17" s="22"/>
      <c r="F17" s="19"/>
      <c r="G17" s="19"/>
      <c r="H17" s="23"/>
      <c r="I17" s="23"/>
      <c r="J17" s="23"/>
      <c r="K17" s="24"/>
    </row>
    <row r="18" spans="1:11" ht="15" customHeight="1" hidden="1">
      <c r="A18" s="20"/>
      <c r="B18" s="21"/>
      <c r="C18" s="21"/>
      <c r="D18" s="22"/>
      <c r="E18" s="22"/>
      <c r="F18" s="19"/>
      <c r="G18" s="19"/>
      <c r="H18" s="23"/>
      <c r="I18" s="23"/>
      <c r="J18" s="23"/>
      <c r="K18" s="24"/>
    </row>
    <row r="19" spans="1:11" ht="15" customHeight="1" hidden="1">
      <c r="A19" s="20"/>
      <c r="B19" s="21"/>
      <c r="C19" s="21"/>
      <c r="D19" s="22"/>
      <c r="E19" s="22"/>
      <c r="F19" s="19"/>
      <c r="G19" s="19"/>
      <c r="H19" s="23"/>
      <c r="I19" s="23"/>
      <c r="J19" s="23"/>
      <c r="K19" s="24"/>
    </row>
    <row r="20" spans="1:11" ht="15" customHeight="1" hidden="1">
      <c r="A20" s="20"/>
      <c r="B20" s="21"/>
      <c r="C20" s="21"/>
      <c r="D20" s="22"/>
      <c r="E20" s="22"/>
      <c r="F20" s="19"/>
      <c r="G20" s="19"/>
      <c r="H20" s="23"/>
      <c r="I20" s="23"/>
      <c r="J20" s="23"/>
      <c r="K20" s="24"/>
    </row>
    <row r="21" spans="1:11" ht="15" customHeight="1">
      <c r="A21" s="20"/>
      <c r="B21" s="3" t="s">
        <v>24</v>
      </c>
      <c r="C21" s="21"/>
      <c r="D21" s="22"/>
      <c r="E21" s="22"/>
      <c r="F21" s="19"/>
      <c r="G21" s="19"/>
      <c r="H21" s="23"/>
      <c r="I21" s="23"/>
      <c r="J21" s="23"/>
      <c r="K21" s="24"/>
    </row>
    <row r="22" spans="1:10" ht="51.7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7" t="s">
        <v>7</v>
      </c>
      <c r="H22" s="6" t="s">
        <v>8</v>
      </c>
      <c r="I22" s="7" t="s">
        <v>9</v>
      </c>
      <c r="J22" s="7" t="s">
        <v>10</v>
      </c>
    </row>
    <row r="23" spans="1:10" ht="24.75" customHeight="1">
      <c r="A23" s="8">
        <v>1</v>
      </c>
      <c r="B23" s="9" t="s">
        <v>25</v>
      </c>
      <c r="C23" s="10"/>
      <c r="D23" s="11" t="s">
        <v>14</v>
      </c>
      <c r="E23" s="11">
        <v>180</v>
      </c>
      <c r="F23" s="12">
        <v>0</v>
      </c>
      <c r="G23" s="13">
        <f>ROUND(F23*(1+H23),2)</f>
        <v>0</v>
      </c>
      <c r="H23" s="14"/>
      <c r="I23" s="13">
        <f>(ROUND(F23*E23,2))</f>
        <v>0</v>
      </c>
      <c r="J23" s="13">
        <f>ROUND(I23*(1+H23),2)</f>
        <v>0</v>
      </c>
    </row>
    <row r="24" spans="1:10" ht="15.75" customHeight="1">
      <c r="A24" s="8">
        <v>2</v>
      </c>
      <c r="B24" s="9" t="s">
        <v>26</v>
      </c>
      <c r="C24" s="10"/>
      <c r="D24" s="11" t="s">
        <v>14</v>
      </c>
      <c r="E24" s="11">
        <v>180</v>
      </c>
      <c r="F24" s="12">
        <v>0</v>
      </c>
      <c r="G24" s="13">
        <f>ROUND(F24*(1+H24),2)</f>
        <v>0</v>
      </c>
      <c r="H24" s="44"/>
      <c r="I24" s="45">
        <f>(ROUND(F24*E24,2))</f>
        <v>0</v>
      </c>
      <c r="J24" s="45">
        <f>ROUND(I24*(1+H24),2)</f>
        <v>0</v>
      </c>
    </row>
    <row r="25" spans="1:10" ht="15.75" customHeight="1">
      <c r="A25" s="15"/>
      <c r="B25" s="16"/>
      <c r="C25" s="16"/>
      <c r="D25" s="17"/>
      <c r="E25" s="17"/>
      <c r="F25" s="18"/>
      <c r="G25" s="19"/>
      <c r="H25" s="46" t="s">
        <v>20</v>
      </c>
      <c r="I25" s="47">
        <f>SUM(I23:I24)</f>
        <v>0</v>
      </c>
      <c r="J25" s="47">
        <f>SUM(J23:J24)</f>
        <v>0</v>
      </c>
    </row>
    <row r="26" spans="1:11" ht="15" customHeight="1">
      <c r="A26" s="20"/>
      <c r="B26" s="21"/>
      <c r="C26" s="21"/>
      <c r="D26" s="22"/>
      <c r="E26" s="22"/>
      <c r="F26" s="19"/>
      <c r="G26" s="19"/>
      <c r="H26" s="23"/>
      <c r="I26" s="23"/>
      <c r="J26" s="23"/>
      <c r="K26" s="24"/>
    </row>
    <row r="27" spans="1:11" ht="15" customHeight="1">
      <c r="A27" s="20"/>
      <c r="B27" s="21"/>
      <c r="C27" s="21"/>
      <c r="D27" s="22"/>
      <c r="E27" s="22"/>
      <c r="F27" s="19"/>
      <c r="G27" s="19"/>
      <c r="H27" s="23"/>
      <c r="I27" s="23"/>
      <c r="J27" s="23"/>
      <c r="K27" s="24"/>
    </row>
    <row r="28" spans="1:11" ht="15" customHeight="1">
      <c r="A28" s="20"/>
      <c r="B28" s="21"/>
      <c r="C28" s="21"/>
      <c r="D28" s="22"/>
      <c r="E28" s="22"/>
      <c r="F28" s="19"/>
      <c r="G28" s="19"/>
      <c r="H28" s="23"/>
      <c r="I28" s="23"/>
      <c r="J28" s="23"/>
      <c r="K28" s="24"/>
    </row>
    <row r="29" spans="1:11" ht="15" customHeight="1">
      <c r="A29" s="20"/>
      <c r="B29" s="21"/>
      <c r="C29" s="21"/>
      <c r="D29" s="22"/>
      <c r="E29" s="22"/>
      <c r="F29" s="19"/>
      <c r="G29" s="19"/>
      <c r="H29" s="23"/>
      <c r="I29" s="23"/>
      <c r="J29" s="23"/>
      <c r="K29" s="24"/>
    </row>
    <row r="30" spans="1:11" ht="15" customHeight="1">
      <c r="A30" s="20"/>
      <c r="B30" s="21"/>
      <c r="C30" s="21"/>
      <c r="D30" s="22"/>
      <c r="E30" s="22"/>
      <c r="F30" s="19"/>
      <c r="G30" s="19"/>
      <c r="H30" s="23"/>
      <c r="I30" s="23"/>
      <c r="J30" s="23"/>
      <c r="K30" s="24"/>
    </row>
    <row r="31" spans="1:11" ht="15" customHeight="1">
      <c r="A31" s="20"/>
      <c r="B31" s="21"/>
      <c r="C31" s="21"/>
      <c r="D31" s="22"/>
      <c r="E31" s="22"/>
      <c r="F31" s="19"/>
      <c r="G31" s="19"/>
      <c r="H31" s="23"/>
      <c r="I31" s="23"/>
      <c r="J31" s="23"/>
      <c r="K31" s="24"/>
    </row>
    <row r="32" spans="1:11" ht="15" customHeight="1">
      <c r="A32" s="20"/>
      <c r="B32" s="21"/>
      <c r="C32" s="21"/>
      <c r="D32" s="22"/>
      <c r="E32" s="22"/>
      <c r="F32" s="19"/>
      <c r="G32" s="19"/>
      <c r="H32" s="23"/>
      <c r="I32" s="23"/>
      <c r="J32" s="23"/>
      <c r="K32" s="24"/>
    </row>
    <row r="33" spans="1:11" ht="14.25" customHeight="1">
      <c r="A33" s="48"/>
      <c r="B33" s="38"/>
      <c r="C33" s="38"/>
      <c r="D33" s="22"/>
      <c r="E33" s="22"/>
      <c r="F33" s="22"/>
      <c r="G33" s="22"/>
      <c r="H33" s="22"/>
      <c r="I33" s="22"/>
      <c r="J33" s="22"/>
      <c r="K33" s="24"/>
    </row>
    <row r="34" spans="1:11" ht="12.75">
      <c r="A34" s="49"/>
      <c r="B34" s="36"/>
      <c r="C34" s="36"/>
      <c r="D34" s="36"/>
      <c r="E34" s="36"/>
      <c r="F34" s="36"/>
      <c r="G34" s="36"/>
      <c r="H34" s="36"/>
      <c r="I34" s="36"/>
      <c r="J34" s="36"/>
      <c r="K34" s="24"/>
    </row>
    <row r="35" spans="1:11" ht="14.25" customHeight="1">
      <c r="A35" s="20"/>
      <c r="B35" s="37"/>
      <c r="C35" s="21"/>
      <c r="D35" s="22"/>
      <c r="E35" s="22"/>
      <c r="F35" s="19"/>
      <c r="G35" s="19"/>
      <c r="H35" s="29"/>
      <c r="I35" s="19"/>
      <c r="J35" s="19"/>
      <c r="K35" s="24"/>
    </row>
    <row r="36" spans="1:11" ht="12.75">
      <c r="A36" s="20"/>
      <c r="B36" s="37"/>
      <c r="C36" s="21"/>
      <c r="D36" s="22"/>
      <c r="E36" s="22"/>
      <c r="F36" s="19"/>
      <c r="G36" s="19"/>
      <c r="H36" s="29"/>
      <c r="I36" s="19"/>
      <c r="J36" s="19"/>
      <c r="K36" s="24"/>
    </row>
    <row r="37" spans="1:12" ht="12.75">
      <c r="A37" s="20"/>
      <c r="B37" s="37"/>
      <c r="C37" s="21"/>
      <c r="D37" s="22"/>
      <c r="E37" s="22"/>
      <c r="F37" s="19"/>
      <c r="G37" s="19"/>
      <c r="H37" s="29"/>
      <c r="I37" s="19"/>
      <c r="J37" s="19"/>
      <c r="K37" s="24"/>
      <c r="L37" s="26"/>
    </row>
    <row r="38" spans="1:11" ht="58.5" customHeight="1">
      <c r="A38" s="20"/>
      <c r="B38" s="37"/>
      <c r="C38" s="21"/>
      <c r="D38" s="22"/>
      <c r="E38" s="22"/>
      <c r="F38" s="19"/>
      <c r="G38" s="19"/>
      <c r="H38" s="29"/>
      <c r="I38" s="19"/>
      <c r="J38" s="19"/>
      <c r="K38" s="24"/>
    </row>
    <row r="39" spans="1:11" ht="36" customHeight="1">
      <c r="A39" s="20"/>
      <c r="B39" s="37"/>
      <c r="C39" s="21"/>
      <c r="D39" s="22"/>
      <c r="E39" s="22"/>
      <c r="F39" s="19"/>
      <c r="G39" s="19"/>
      <c r="H39" s="29"/>
      <c r="I39" s="19"/>
      <c r="J39" s="19"/>
      <c r="K39" s="24"/>
    </row>
    <row r="40" spans="1:11" ht="18" customHeight="1">
      <c r="A40" s="20"/>
      <c r="B40" s="37"/>
      <c r="C40" s="21"/>
      <c r="D40" s="22"/>
      <c r="E40" s="22"/>
      <c r="F40" s="19"/>
      <c r="G40" s="19"/>
      <c r="H40" s="29"/>
      <c r="I40" s="19"/>
      <c r="J40" s="19"/>
      <c r="K40" s="24"/>
    </row>
    <row r="41" spans="1:11" ht="19.5" customHeight="1">
      <c r="A41" s="20"/>
      <c r="B41" s="37"/>
      <c r="C41" s="21"/>
      <c r="D41" s="22"/>
      <c r="E41" s="22"/>
      <c r="F41" s="19"/>
      <c r="G41" s="19"/>
      <c r="H41" s="29"/>
      <c r="I41" s="19"/>
      <c r="J41" s="19"/>
      <c r="K41" s="24"/>
    </row>
    <row r="42" spans="1:11" ht="18" customHeight="1">
      <c r="A42" s="20"/>
      <c r="B42" s="37"/>
      <c r="C42" s="21"/>
      <c r="D42" s="22"/>
      <c r="E42" s="22"/>
      <c r="F42" s="19"/>
      <c r="G42" s="19"/>
      <c r="H42" s="29"/>
      <c r="I42" s="19"/>
      <c r="J42" s="19"/>
      <c r="K42" s="24"/>
    </row>
    <row r="43" spans="1:11" ht="14.25" customHeight="1">
      <c r="A43" s="20"/>
      <c r="B43" s="37"/>
      <c r="C43" s="21"/>
      <c r="D43" s="22"/>
      <c r="E43" s="22"/>
      <c r="F43" s="19"/>
      <c r="G43" s="19"/>
      <c r="H43" s="29"/>
      <c r="I43" s="19"/>
      <c r="J43" s="19"/>
      <c r="K43" s="24"/>
    </row>
    <row r="44" spans="1:11" ht="14.25" customHeight="1">
      <c r="A44" s="20"/>
      <c r="B44" s="37"/>
      <c r="C44" s="21"/>
      <c r="D44" s="22"/>
      <c r="E44" s="22"/>
      <c r="F44" s="19"/>
      <c r="G44" s="19"/>
      <c r="H44" s="29"/>
      <c r="I44" s="19"/>
      <c r="J44" s="19"/>
      <c r="K44" s="24"/>
    </row>
    <row r="45" spans="1:11" s="28" customFormat="1" ht="15" customHeight="1">
      <c r="A45" s="20"/>
      <c r="B45" s="24"/>
      <c r="C45" s="21"/>
      <c r="D45" s="22"/>
      <c r="E45" s="22"/>
      <c r="F45" s="19"/>
      <c r="G45" s="19"/>
      <c r="H45" s="23"/>
      <c r="I45" s="23"/>
      <c r="J45" s="23"/>
      <c r="K45" s="50"/>
    </row>
    <row r="46" spans="1:11" ht="14.25" customHeight="1">
      <c r="A46" s="48"/>
      <c r="B46" s="38"/>
      <c r="C46" s="38"/>
      <c r="D46" s="22"/>
      <c r="E46" s="22"/>
      <c r="F46" s="22"/>
      <c r="G46" s="22"/>
      <c r="H46" s="22"/>
      <c r="I46" s="22"/>
      <c r="J46" s="22"/>
      <c r="K46" s="24"/>
    </row>
    <row r="47" spans="1:11" ht="28.5" customHeight="1">
      <c r="A47" s="48"/>
      <c r="B47" s="63"/>
      <c r="C47" s="63"/>
      <c r="D47" s="63"/>
      <c r="E47" s="63"/>
      <c r="F47" s="63"/>
      <c r="G47" s="63"/>
      <c r="H47" s="63"/>
      <c r="I47" s="63"/>
      <c r="J47" s="63"/>
      <c r="K47" s="24"/>
    </row>
    <row r="48" spans="1:11" ht="21.75" customHeight="1">
      <c r="A48" s="48"/>
      <c r="B48" s="63"/>
      <c r="C48" s="63"/>
      <c r="D48" s="63"/>
      <c r="E48" s="63"/>
      <c r="F48" s="63"/>
      <c r="G48" s="63"/>
      <c r="H48" s="63"/>
      <c r="I48" s="63"/>
      <c r="J48" s="63"/>
      <c r="K48" s="24"/>
    </row>
    <row r="49" spans="1:11" ht="14.25" customHeight="1">
      <c r="A49" s="48"/>
      <c r="B49" s="63"/>
      <c r="C49" s="63"/>
      <c r="D49" s="63"/>
      <c r="E49" s="63"/>
      <c r="F49" s="63"/>
      <c r="G49" s="63"/>
      <c r="H49" s="63"/>
      <c r="I49" s="63"/>
      <c r="J49" s="63"/>
      <c r="K49" s="24"/>
    </row>
    <row r="50" spans="1:11" ht="33" customHeight="1">
      <c r="A50" s="48"/>
      <c r="B50" s="63"/>
      <c r="C50" s="63"/>
      <c r="D50" s="63"/>
      <c r="E50" s="63"/>
      <c r="F50" s="63"/>
      <c r="G50" s="63"/>
      <c r="H50" s="63"/>
      <c r="I50" s="63"/>
      <c r="J50" s="63"/>
      <c r="K50" s="24"/>
    </row>
    <row r="51" spans="1:11" ht="14.25" customHeight="1">
      <c r="A51" s="48"/>
      <c r="B51" s="63"/>
      <c r="C51" s="63"/>
      <c r="D51" s="63"/>
      <c r="E51" s="63"/>
      <c r="F51" s="63"/>
      <c r="G51" s="63"/>
      <c r="H51" s="63"/>
      <c r="I51" s="63"/>
      <c r="J51" s="63"/>
      <c r="K51" s="24"/>
    </row>
    <row r="52" spans="1:11" ht="14.25" customHeight="1">
      <c r="A52" s="48"/>
      <c r="B52" s="63"/>
      <c r="C52" s="63"/>
      <c r="D52" s="63"/>
      <c r="E52" s="63"/>
      <c r="F52" s="63"/>
      <c r="G52" s="63"/>
      <c r="H52" s="63"/>
      <c r="I52" s="63"/>
      <c r="J52" s="63"/>
      <c r="K52" s="24"/>
    </row>
    <row r="53" spans="1:11" ht="14.25" customHeight="1">
      <c r="A53" s="48"/>
      <c r="B53" s="39"/>
      <c r="C53" s="39"/>
      <c r="D53" s="39"/>
      <c r="E53" s="39"/>
      <c r="F53" s="39"/>
      <c r="G53" s="39"/>
      <c r="H53" s="39"/>
      <c r="I53" s="39"/>
      <c r="J53" s="39"/>
      <c r="K53" s="24"/>
    </row>
    <row r="54" spans="1:11" ht="14.25" customHeight="1">
      <c r="A54" s="48"/>
      <c r="B54" s="39"/>
      <c r="C54" s="39"/>
      <c r="D54" s="39"/>
      <c r="E54" s="39"/>
      <c r="F54" s="39"/>
      <c r="G54" s="39"/>
      <c r="H54" s="39"/>
      <c r="I54" s="39"/>
      <c r="J54" s="39"/>
      <c r="K54" s="24"/>
    </row>
    <row r="55" spans="1:11" ht="14.25" customHeight="1">
      <c r="A55" s="48"/>
      <c r="B55" s="39"/>
      <c r="C55" s="39"/>
      <c r="D55" s="39"/>
      <c r="E55" s="39"/>
      <c r="F55" s="39"/>
      <c r="G55" s="39"/>
      <c r="H55" s="39"/>
      <c r="I55" s="39"/>
      <c r="J55" s="39"/>
      <c r="K55" s="24"/>
    </row>
    <row r="56" spans="1:11" ht="14.25" customHeight="1">
      <c r="A56" s="48"/>
      <c r="B56" s="39"/>
      <c r="C56" s="39"/>
      <c r="D56" s="39"/>
      <c r="E56" s="39"/>
      <c r="F56" s="39"/>
      <c r="G56" s="39"/>
      <c r="H56" s="39"/>
      <c r="I56" s="39"/>
      <c r="J56" s="39"/>
      <c r="K56" s="24"/>
    </row>
    <row r="57" spans="1:11" ht="14.25" customHeight="1">
      <c r="A57" s="48"/>
      <c r="B57" s="39"/>
      <c r="C57" s="39"/>
      <c r="D57" s="39"/>
      <c r="E57" s="39"/>
      <c r="F57" s="39"/>
      <c r="G57" s="39"/>
      <c r="H57" s="39"/>
      <c r="I57" s="39"/>
      <c r="J57" s="39"/>
      <c r="K57" s="24"/>
    </row>
    <row r="58" spans="1:11" ht="14.25" customHeight="1">
      <c r="A58" s="48"/>
      <c r="B58" s="38"/>
      <c r="C58" s="38"/>
      <c r="D58" s="22"/>
      <c r="E58" s="22"/>
      <c r="F58" s="22"/>
      <c r="G58" s="22"/>
      <c r="H58" s="22"/>
      <c r="I58" s="22"/>
      <c r="J58" s="22"/>
      <c r="K58" s="24"/>
    </row>
    <row r="59" spans="1:11" ht="14.25" customHeight="1">
      <c r="A59" s="48"/>
      <c r="B59" s="38"/>
      <c r="C59" s="38"/>
      <c r="D59" s="22"/>
      <c r="E59" s="22"/>
      <c r="F59" s="22"/>
      <c r="G59" s="22"/>
      <c r="H59" s="22"/>
      <c r="I59" s="22"/>
      <c r="J59" s="22"/>
      <c r="K59" s="24"/>
    </row>
    <row r="60" spans="1:11" ht="39" customHeight="1">
      <c r="A60" s="49"/>
      <c r="B60" s="36"/>
      <c r="C60" s="36"/>
      <c r="D60" s="36"/>
      <c r="E60" s="36"/>
      <c r="F60" s="36"/>
      <c r="G60" s="36"/>
      <c r="H60" s="36"/>
      <c r="I60" s="36"/>
      <c r="J60" s="36"/>
      <c r="K60" s="24"/>
    </row>
    <row r="61" spans="1:11" ht="25.5" customHeight="1">
      <c r="A61" s="20"/>
      <c r="B61" s="37"/>
      <c r="C61" s="21"/>
      <c r="D61" s="22"/>
      <c r="E61" s="22"/>
      <c r="F61" s="19"/>
      <c r="G61" s="19"/>
      <c r="H61" s="29"/>
      <c r="I61" s="19"/>
      <c r="J61" s="19"/>
      <c r="K61" s="24"/>
    </row>
    <row r="62" spans="1:11" s="28" customFormat="1" ht="15" customHeight="1">
      <c r="A62" s="20"/>
      <c r="B62" s="24"/>
      <c r="C62" s="21"/>
      <c r="D62" s="22"/>
      <c r="E62" s="22"/>
      <c r="F62" s="19"/>
      <c r="G62" s="19"/>
      <c r="H62" s="23"/>
      <c r="I62" s="23"/>
      <c r="J62" s="23"/>
      <c r="K62" s="50"/>
    </row>
    <row r="63" spans="1:11" s="28" customFormat="1" ht="12.75">
      <c r="A63" s="20"/>
      <c r="B63" s="40"/>
      <c r="C63" s="21"/>
      <c r="D63" s="22"/>
      <c r="E63" s="22"/>
      <c r="F63" s="19"/>
      <c r="G63" s="19"/>
      <c r="H63" s="23"/>
      <c r="I63" s="23"/>
      <c r="J63" s="23"/>
      <c r="K63" s="50"/>
    </row>
    <row r="64" spans="1:11" ht="14.25" customHeight="1">
      <c r="A64" s="48"/>
      <c r="B64" s="38"/>
      <c r="C64" s="38"/>
      <c r="D64" s="22"/>
      <c r="E64" s="22"/>
      <c r="F64" s="22"/>
      <c r="G64" s="22"/>
      <c r="H64" s="22"/>
      <c r="I64" s="22"/>
      <c r="J64" s="22"/>
      <c r="K64" s="24"/>
    </row>
    <row r="65" spans="1:11" ht="14.25" customHeight="1">
      <c r="A65" s="48"/>
      <c r="B65" s="38"/>
      <c r="C65" s="38"/>
      <c r="D65" s="22"/>
      <c r="E65" s="22"/>
      <c r="F65" s="22"/>
      <c r="G65" s="22"/>
      <c r="H65" s="22"/>
      <c r="I65" s="22"/>
      <c r="J65" s="22"/>
      <c r="K65" s="24"/>
    </row>
    <row r="66" spans="1:11" ht="33" customHeight="1">
      <c r="A66" s="49"/>
      <c r="B66" s="36"/>
      <c r="C66" s="36"/>
      <c r="D66" s="36"/>
      <c r="E66" s="36"/>
      <c r="F66" s="36"/>
      <c r="G66" s="36"/>
      <c r="H66" s="36"/>
      <c r="I66" s="36"/>
      <c r="J66" s="36"/>
      <c r="K66" s="24"/>
    </row>
    <row r="67" spans="1:11" ht="23.25" customHeight="1">
      <c r="A67" s="20"/>
      <c r="B67" s="37"/>
      <c r="C67" s="21"/>
      <c r="D67" s="22"/>
      <c r="E67" s="22"/>
      <c r="F67" s="19"/>
      <c r="G67" s="19"/>
      <c r="H67" s="29"/>
      <c r="I67" s="19"/>
      <c r="J67" s="19"/>
      <c r="K67" s="24"/>
    </row>
    <row r="68" spans="1:11" s="28" customFormat="1" ht="15" customHeight="1">
      <c r="A68" s="20"/>
      <c r="B68" s="24"/>
      <c r="C68" s="21"/>
      <c r="D68" s="22"/>
      <c r="E68" s="22"/>
      <c r="F68" s="19"/>
      <c r="G68" s="19"/>
      <c r="H68" s="23"/>
      <c r="I68" s="23"/>
      <c r="J68" s="23"/>
      <c r="K68" s="50"/>
    </row>
    <row r="69" spans="1:11" s="28" customFormat="1" ht="12.75">
      <c r="A69" s="20"/>
      <c r="B69" s="40"/>
      <c r="C69" s="21"/>
      <c r="D69" s="22"/>
      <c r="E69" s="22"/>
      <c r="F69" s="19"/>
      <c r="G69" s="19"/>
      <c r="H69" s="23"/>
      <c r="I69" s="23"/>
      <c r="J69" s="23"/>
      <c r="K69" s="50"/>
    </row>
    <row r="70" spans="1:11" s="28" customFormat="1" ht="12.75">
      <c r="A70" s="20"/>
      <c r="B70" s="40"/>
      <c r="C70" s="21"/>
      <c r="D70" s="22"/>
      <c r="E70" s="22"/>
      <c r="F70" s="19"/>
      <c r="G70" s="19"/>
      <c r="H70" s="23"/>
      <c r="I70" s="23"/>
      <c r="J70" s="23"/>
      <c r="K70" s="50"/>
    </row>
    <row r="71" spans="1:11" s="28" customFormat="1" ht="12.75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50"/>
    </row>
    <row r="72" spans="1:11" ht="45" customHeight="1">
      <c r="A72" s="20"/>
      <c r="B72" s="41"/>
      <c r="C72" s="21"/>
      <c r="D72" s="22"/>
      <c r="E72" s="22"/>
      <c r="F72" s="19"/>
      <c r="G72" s="19"/>
      <c r="H72" s="29"/>
      <c r="I72" s="19"/>
      <c r="J72" s="19"/>
      <c r="K72" s="24"/>
    </row>
    <row r="73" spans="1:11" ht="39" customHeight="1">
      <c r="A73" s="20"/>
      <c r="B73" s="41"/>
      <c r="C73" s="21"/>
      <c r="D73" s="22"/>
      <c r="E73" s="22"/>
      <c r="F73" s="19"/>
      <c r="G73" s="19"/>
      <c r="H73" s="29"/>
      <c r="I73" s="19"/>
      <c r="J73" s="19"/>
      <c r="K73" s="24"/>
    </row>
    <row r="74" spans="1:11" ht="39" customHeight="1">
      <c r="A74" s="20"/>
      <c r="B74" s="41"/>
      <c r="C74" s="21"/>
      <c r="D74" s="22"/>
      <c r="E74" s="22"/>
      <c r="F74" s="19"/>
      <c r="G74" s="19"/>
      <c r="H74" s="29"/>
      <c r="I74" s="19"/>
      <c r="J74" s="19"/>
      <c r="K74" s="24"/>
    </row>
    <row r="75" spans="1:12" ht="39" customHeight="1">
      <c r="A75" s="20"/>
      <c r="B75" s="41"/>
      <c r="C75" s="21"/>
      <c r="D75" s="22"/>
      <c r="E75" s="22"/>
      <c r="F75" s="19"/>
      <c r="G75" s="19"/>
      <c r="H75" s="29"/>
      <c r="I75" s="19"/>
      <c r="J75" s="19"/>
      <c r="K75" s="24"/>
      <c r="L75" s="26"/>
    </row>
    <row r="76" spans="1:11" ht="18" customHeight="1">
      <c r="A76" s="20"/>
      <c r="B76" s="41"/>
      <c r="C76" s="21"/>
      <c r="D76" s="22"/>
      <c r="E76" s="22"/>
      <c r="F76" s="19"/>
      <c r="G76" s="19"/>
      <c r="H76" s="29"/>
      <c r="I76" s="19"/>
      <c r="J76" s="19"/>
      <c r="K76" s="24"/>
    </row>
    <row r="77" spans="1:11" ht="16.5" customHeight="1">
      <c r="A77" s="24"/>
      <c r="B77" s="24"/>
      <c r="C77" s="24"/>
      <c r="D77" s="24"/>
      <c r="E77" s="24"/>
      <c r="F77" s="24"/>
      <c r="G77" s="24"/>
      <c r="H77" s="23"/>
      <c r="I77" s="23"/>
      <c r="J77" s="23"/>
      <c r="K77" s="24"/>
    </row>
    <row r="78" spans="1:11" ht="12.75">
      <c r="A78" s="20"/>
      <c r="B78" s="40"/>
      <c r="C78" s="21"/>
      <c r="D78" s="22"/>
      <c r="E78" s="22"/>
      <c r="F78" s="19"/>
      <c r="G78" s="19"/>
      <c r="H78" s="23"/>
      <c r="I78" s="23"/>
      <c r="J78" s="23"/>
      <c r="K78" s="24"/>
    </row>
    <row r="79" spans="1:11" ht="12.75">
      <c r="A79" s="20"/>
      <c r="B79" s="40"/>
      <c r="C79" s="21"/>
      <c r="D79" s="22"/>
      <c r="E79" s="22"/>
      <c r="F79" s="19"/>
      <c r="G79" s="19"/>
      <c r="H79" s="23"/>
      <c r="I79" s="23"/>
      <c r="J79" s="23"/>
      <c r="K79" s="24"/>
    </row>
    <row r="80" spans="1:11" ht="12.75">
      <c r="A80" s="20"/>
      <c r="B80" s="40"/>
      <c r="C80" s="21"/>
      <c r="D80" s="22"/>
      <c r="E80" s="22"/>
      <c r="F80" s="19"/>
      <c r="G80" s="19"/>
      <c r="H80" s="23"/>
      <c r="I80" s="23"/>
      <c r="J80" s="23"/>
      <c r="K80" s="24"/>
    </row>
    <row r="81" spans="1:11" ht="12.75">
      <c r="A81" s="49"/>
      <c r="B81" s="36"/>
      <c r="C81" s="36"/>
      <c r="D81" s="36"/>
      <c r="E81" s="36"/>
      <c r="F81" s="36"/>
      <c r="G81" s="36"/>
      <c r="H81" s="36"/>
      <c r="I81" s="36"/>
      <c r="J81" s="36"/>
      <c r="K81" s="24"/>
    </row>
    <row r="82" spans="1:11" ht="27" customHeight="1">
      <c r="A82" s="20"/>
      <c r="B82" s="37"/>
      <c r="C82" s="21"/>
      <c r="D82" s="22"/>
      <c r="E82" s="22"/>
      <c r="F82" s="19"/>
      <c r="G82" s="19"/>
      <c r="H82" s="29"/>
      <c r="I82" s="19"/>
      <c r="J82" s="19"/>
      <c r="K82" s="24"/>
    </row>
    <row r="83" spans="1:11" ht="29.25" customHeight="1">
      <c r="A83" s="20"/>
      <c r="B83" s="37"/>
      <c r="C83" s="21"/>
      <c r="D83" s="22"/>
      <c r="E83" s="22"/>
      <c r="F83" s="19"/>
      <c r="G83" s="19"/>
      <c r="H83" s="29"/>
      <c r="I83" s="19"/>
      <c r="J83" s="19"/>
      <c r="K83" s="24"/>
    </row>
    <row r="84" spans="1:11" ht="12.75">
      <c r="A84" s="24"/>
      <c r="B84" s="24"/>
      <c r="C84" s="24"/>
      <c r="D84" s="24"/>
      <c r="E84" s="24"/>
      <c r="F84" s="24"/>
      <c r="G84" s="24"/>
      <c r="H84" s="23"/>
      <c r="I84" s="23"/>
      <c r="J84" s="23"/>
      <c r="K84" s="24"/>
    </row>
    <row r="85" spans="1:12" ht="12.75">
      <c r="A85" s="20"/>
      <c r="B85" s="21"/>
      <c r="C85" s="21"/>
      <c r="D85" s="22"/>
      <c r="E85" s="22"/>
      <c r="F85" s="19"/>
      <c r="G85" s="19"/>
      <c r="H85" s="29"/>
      <c r="I85" s="19"/>
      <c r="J85" s="19"/>
      <c r="K85" s="24"/>
      <c r="L85" s="27"/>
    </row>
    <row r="86" spans="1:12" ht="12.75">
      <c r="A86" s="20"/>
      <c r="B86" s="21"/>
      <c r="C86" s="21"/>
      <c r="D86" s="22"/>
      <c r="E86" s="22"/>
      <c r="F86" s="19"/>
      <c r="G86" s="19"/>
      <c r="H86" s="29"/>
      <c r="I86" s="19"/>
      <c r="J86" s="19"/>
      <c r="K86" s="24"/>
      <c r="L86" s="27"/>
    </row>
    <row r="87" spans="1:12" ht="12.75">
      <c r="A87" s="20"/>
      <c r="B87" s="21"/>
      <c r="C87" s="21"/>
      <c r="D87" s="22"/>
      <c r="E87" s="22"/>
      <c r="F87" s="19"/>
      <c r="G87" s="19"/>
      <c r="H87" s="29"/>
      <c r="I87" s="19"/>
      <c r="J87" s="19"/>
      <c r="K87" s="24"/>
      <c r="L87" s="27"/>
    </row>
    <row r="88" spans="1:1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2.75">
      <c r="A90" s="20"/>
      <c r="B90" s="40"/>
      <c r="C90" s="21"/>
      <c r="D90" s="22"/>
      <c r="E90" s="22"/>
      <c r="F90" s="19"/>
      <c r="G90" s="19"/>
      <c r="H90" s="23"/>
      <c r="I90" s="23"/>
      <c r="J90" s="23"/>
      <c r="K90" s="24"/>
    </row>
    <row r="91" spans="1:11" ht="12.75">
      <c r="A91" s="49"/>
      <c r="B91" s="36"/>
      <c r="C91" s="36"/>
      <c r="D91" s="36"/>
      <c r="E91" s="36"/>
      <c r="F91" s="36"/>
      <c r="G91" s="36"/>
      <c r="H91" s="36"/>
      <c r="I91" s="36"/>
      <c r="J91" s="36"/>
      <c r="K91" s="24"/>
    </row>
    <row r="92" spans="1:11" ht="12.75">
      <c r="A92" s="20"/>
      <c r="B92" s="37"/>
      <c r="C92" s="21"/>
      <c r="D92" s="22"/>
      <c r="E92" s="22"/>
      <c r="F92" s="19"/>
      <c r="G92" s="19"/>
      <c r="H92" s="29"/>
      <c r="I92" s="19"/>
      <c r="J92" s="19"/>
      <c r="K92" s="24"/>
    </row>
    <row r="93" spans="1:11" ht="12.75">
      <c r="A93" s="20"/>
      <c r="B93" s="37"/>
      <c r="C93" s="21"/>
      <c r="D93" s="22"/>
      <c r="E93" s="22"/>
      <c r="F93" s="19"/>
      <c r="G93" s="19"/>
      <c r="H93" s="29"/>
      <c r="I93" s="19"/>
      <c r="J93" s="19"/>
      <c r="K93" s="24"/>
    </row>
    <row r="94" spans="1:11" ht="12.75">
      <c r="A94" s="20"/>
      <c r="B94" s="37"/>
      <c r="C94" s="21"/>
      <c r="D94" s="22"/>
      <c r="E94" s="22"/>
      <c r="F94" s="19"/>
      <c r="G94" s="19"/>
      <c r="H94" s="29"/>
      <c r="I94" s="19"/>
      <c r="J94" s="19"/>
      <c r="K94" s="24"/>
    </row>
    <row r="95" spans="1:11" ht="12.75">
      <c r="A95" s="20"/>
      <c r="B95" s="37"/>
      <c r="C95" s="21"/>
      <c r="D95" s="22"/>
      <c r="E95" s="22"/>
      <c r="F95" s="19"/>
      <c r="G95" s="19"/>
      <c r="H95" s="29"/>
      <c r="I95" s="19"/>
      <c r="J95" s="19"/>
      <c r="K95" s="24"/>
    </row>
    <row r="96" spans="1:11" ht="12.75">
      <c r="A96" s="20"/>
      <c r="B96" s="21"/>
      <c r="C96" s="21"/>
      <c r="D96" s="22"/>
      <c r="E96" s="22"/>
      <c r="F96" s="19"/>
      <c r="G96" s="19"/>
      <c r="H96" s="23"/>
      <c r="I96" s="23"/>
      <c r="J96" s="23"/>
      <c r="K96" s="24"/>
    </row>
    <row r="97" spans="1:11" ht="12.75">
      <c r="A97" s="20"/>
      <c r="B97" s="21"/>
      <c r="C97" s="21"/>
      <c r="D97" s="22"/>
      <c r="E97" s="22"/>
      <c r="F97" s="19"/>
      <c r="G97" s="19"/>
      <c r="H97" s="29"/>
      <c r="I97" s="19"/>
      <c r="J97" s="19"/>
      <c r="K97" s="24"/>
    </row>
    <row r="98" spans="1:11" ht="12.75">
      <c r="A98" s="20"/>
      <c r="B98" s="21"/>
      <c r="C98" s="21"/>
      <c r="D98" s="22"/>
      <c r="E98" s="22"/>
      <c r="F98" s="19"/>
      <c r="G98" s="19"/>
      <c r="H98" s="29"/>
      <c r="I98" s="19"/>
      <c r="J98" s="19"/>
      <c r="K98" s="24"/>
    </row>
    <row r="99" spans="1:1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.75">
      <c r="A102" s="20"/>
      <c r="B102" s="40"/>
      <c r="C102" s="21"/>
      <c r="D102" s="22"/>
      <c r="E102" s="22"/>
      <c r="F102" s="19"/>
      <c r="G102" s="19"/>
      <c r="H102" s="23"/>
      <c r="I102" s="23"/>
      <c r="J102" s="23"/>
      <c r="K102" s="24"/>
    </row>
    <row r="103" spans="1:11" ht="12.75">
      <c r="A103" s="49"/>
      <c r="B103" s="36"/>
      <c r="C103" s="36"/>
      <c r="D103" s="36"/>
      <c r="E103" s="36"/>
      <c r="F103" s="36"/>
      <c r="G103" s="36"/>
      <c r="H103" s="36"/>
      <c r="I103" s="36"/>
      <c r="J103" s="36"/>
      <c r="K103" s="24"/>
    </row>
    <row r="104" spans="1:11" ht="12.75">
      <c r="A104" s="20"/>
      <c r="B104" s="24"/>
      <c r="C104" s="21"/>
      <c r="D104" s="22"/>
      <c r="E104" s="22"/>
      <c r="F104" s="19"/>
      <c r="G104" s="19"/>
      <c r="H104" s="29"/>
      <c r="I104" s="19"/>
      <c r="J104" s="19"/>
      <c r="K104" s="24"/>
    </row>
    <row r="105" spans="1:11" ht="12.75">
      <c r="A105" s="20"/>
      <c r="B105" s="42"/>
      <c r="C105" s="21"/>
      <c r="D105" s="22"/>
      <c r="E105" s="22"/>
      <c r="F105" s="19"/>
      <c r="G105" s="19"/>
      <c r="H105" s="29"/>
      <c r="I105" s="19"/>
      <c r="J105" s="19"/>
      <c r="K105" s="24"/>
    </row>
    <row r="106" spans="1:11" ht="12.75">
      <c r="A106" s="20"/>
      <c r="B106" s="21"/>
      <c r="C106" s="21"/>
      <c r="D106" s="22"/>
      <c r="E106" s="22"/>
      <c r="F106" s="19"/>
      <c r="G106" s="19"/>
      <c r="H106" s="23"/>
      <c r="I106" s="23"/>
      <c r="J106" s="23"/>
      <c r="K106" s="24"/>
    </row>
    <row r="107" spans="1:11" ht="12.75">
      <c r="A107" s="20"/>
      <c r="B107" s="21"/>
      <c r="C107" s="21"/>
      <c r="D107" s="22"/>
      <c r="E107" s="22"/>
      <c r="F107" s="19"/>
      <c r="G107" s="19"/>
      <c r="H107" s="29"/>
      <c r="I107" s="19"/>
      <c r="J107" s="19"/>
      <c r="K107" s="24"/>
    </row>
    <row r="108" spans="1:1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ht="12.75" hidden="1">
      <c r="I112" s="26">
        <f>SUM(I106+I96+I84+I77-I68-I62+I45+I25+I12)</f>
        <v>0</v>
      </c>
    </row>
  </sheetData>
  <sheetProtection/>
  <mergeCells count="2">
    <mergeCell ref="G1:J2"/>
    <mergeCell ref="B47:J52"/>
  </mergeCells>
  <dataValidations count="1">
    <dataValidation type="list" allowBlank="1" showErrorMessage="1" sqref="H92:H95 H97:H98 H104:H105 H107 H6:H11 H23:H24 H35:H44 H61 H67 H72:H76 H82:H83 H85:H87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38">
      <selection activeCell="C59" sqref="C59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27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2.75" hidden="1">
      <c r="A4" s="2"/>
      <c r="B4" s="3"/>
      <c r="C4" s="3"/>
      <c r="D4" s="4"/>
      <c r="E4" s="4"/>
      <c r="F4" s="4"/>
      <c r="G4" s="4"/>
      <c r="H4" s="4"/>
      <c r="I4" s="4"/>
      <c r="J4" s="4"/>
    </row>
    <row r="5" spans="1:11" ht="12.75" hidden="1">
      <c r="A5" s="49"/>
      <c r="B5" s="36"/>
      <c r="C5" s="36"/>
      <c r="D5" s="36"/>
      <c r="E5" s="36"/>
      <c r="F5" s="36"/>
      <c r="G5" s="36"/>
      <c r="H5" s="36"/>
      <c r="I5" s="36"/>
      <c r="J5" s="36"/>
      <c r="K5" s="24"/>
    </row>
    <row r="6" spans="1:11" ht="12.75" hidden="1">
      <c r="A6" s="20"/>
      <c r="B6" s="37"/>
      <c r="C6" s="21"/>
      <c r="D6" s="22"/>
      <c r="E6" s="22"/>
      <c r="F6" s="19"/>
      <c r="G6" s="19"/>
      <c r="H6" s="29"/>
      <c r="I6" s="19"/>
      <c r="J6" s="19"/>
      <c r="K6" s="24"/>
    </row>
    <row r="7" spans="1:11" ht="15.75" customHeight="1" hidden="1">
      <c r="A7" s="20"/>
      <c r="B7" s="37"/>
      <c r="C7" s="21"/>
      <c r="D7" s="22"/>
      <c r="E7" s="22"/>
      <c r="F7" s="19"/>
      <c r="G7" s="19"/>
      <c r="H7" s="29"/>
      <c r="I7" s="19"/>
      <c r="J7" s="19"/>
      <c r="K7" s="24"/>
    </row>
    <row r="8" spans="1:11" ht="15.75" customHeight="1" hidden="1">
      <c r="A8" s="20"/>
      <c r="B8" s="37"/>
      <c r="C8" s="21"/>
      <c r="D8" s="22"/>
      <c r="E8" s="22"/>
      <c r="F8" s="19"/>
      <c r="G8" s="19"/>
      <c r="H8" s="29"/>
      <c r="I8" s="19"/>
      <c r="J8" s="19"/>
      <c r="K8" s="24"/>
    </row>
    <row r="9" spans="1:11" ht="15.75" customHeight="1" hidden="1">
      <c r="A9" s="20"/>
      <c r="B9" s="37"/>
      <c r="C9" s="21"/>
      <c r="D9" s="22"/>
      <c r="E9" s="22"/>
      <c r="F9" s="19"/>
      <c r="G9" s="19"/>
      <c r="H9" s="29"/>
      <c r="I9" s="19"/>
      <c r="J9" s="19"/>
      <c r="K9" s="24"/>
    </row>
    <row r="10" spans="1:11" ht="15.75" customHeight="1" hidden="1">
      <c r="A10" s="20"/>
      <c r="B10" s="37"/>
      <c r="C10" s="21"/>
      <c r="D10" s="22"/>
      <c r="E10" s="22"/>
      <c r="F10" s="19"/>
      <c r="G10" s="19"/>
      <c r="H10" s="29"/>
      <c r="I10" s="19"/>
      <c r="J10" s="19"/>
      <c r="K10" s="24"/>
    </row>
    <row r="11" spans="1:11" ht="12.75" hidden="1">
      <c r="A11" s="20"/>
      <c r="B11" s="37"/>
      <c r="C11" s="21"/>
      <c r="D11" s="22"/>
      <c r="E11" s="22"/>
      <c r="F11" s="19"/>
      <c r="G11" s="19"/>
      <c r="H11" s="29"/>
      <c r="I11" s="19"/>
      <c r="J11" s="19"/>
      <c r="K11" s="24"/>
    </row>
    <row r="12" spans="1:11" ht="15.75" customHeight="1" hidden="1">
      <c r="A12" s="20"/>
      <c r="B12" s="21"/>
      <c r="C12" s="21"/>
      <c r="D12" s="22"/>
      <c r="E12" s="22"/>
      <c r="F12" s="19"/>
      <c r="G12" s="19"/>
      <c r="H12" s="23"/>
      <c r="I12" s="23"/>
      <c r="J12" s="23"/>
      <c r="K12" s="24"/>
    </row>
    <row r="13" spans="1:11" ht="15" customHeight="1" hidden="1">
      <c r="A13" s="20"/>
      <c r="B13" s="21"/>
      <c r="C13" s="21"/>
      <c r="D13" s="22"/>
      <c r="E13" s="22"/>
      <c r="F13" s="19"/>
      <c r="G13" s="19"/>
      <c r="H13" s="23"/>
      <c r="I13" s="23"/>
      <c r="J13" s="23"/>
      <c r="K13" s="24"/>
    </row>
    <row r="14" spans="1:11" ht="15" customHeight="1" hidden="1">
      <c r="A14" s="20"/>
      <c r="B14" s="21"/>
      <c r="C14" s="21"/>
      <c r="D14" s="22"/>
      <c r="E14" s="22"/>
      <c r="F14" s="19"/>
      <c r="G14" s="19"/>
      <c r="H14" s="23"/>
      <c r="I14" s="23"/>
      <c r="J14" s="23"/>
      <c r="K14" s="24"/>
    </row>
    <row r="15" spans="1:11" ht="15" customHeight="1" hidden="1">
      <c r="A15" s="20"/>
      <c r="B15" s="21"/>
      <c r="C15" s="21"/>
      <c r="D15" s="22"/>
      <c r="E15" s="22"/>
      <c r="F15" s="19"/>
      <c r="G15" s="19"/>
      <c r="H15" s="23"/>
      <c r="I15" s="23"/>
      <c r="J15" s="23"/>
      <c r="K15" s="24"/>
    </row>
    <row r="16" spans="1:11" ht="15" customHeight="1" hidden="1">
      <c r="A16" s="20"/>
      <c r="B16" s="21"/>
      <c r="C16" s="21"/>
      <c r="D16" s="22"/>
      <c r="E16" s="22"/>
      <c r="F16" s="19"/>
      <c r="G16" s="19"/>
      <c r="H16" s="23"/>
      <c r="I16" s="23"/>
      <c r="J16" s="23"/>
      <c r="K16" s="24"/>
    </row>
    <row r="17" spans="1:11" ht="15" customHeight="1" hidden="1">
      <c r="A17" s="20"/>
      <c r="B17" s="21"/>
      <c r="C17" s="21"/>
      <c r="D17" s="22"/>
      <c r="E17" s="22"/>
      <c r="F17" s="19"/>
      <c r="G17" s="19"/>
      <c r="H17" s="23"/>
      <c r="I17" s="23"/>
      <c r="J17" s="23"/>
      <c r="K17" s="24"/>
    </row>
    <row r="18" spans="1:11" ht="15" customHeight="1" hidden="1">
      <c r="A18" s="20"/>
      <c r="B18" s="21"/>
      <c r="C18" s="21"/>
      <c r="D18" s="22"/>
      <c r="E18" s="22"/>
      <c r="F18" s="19"/>
      <c r="G18" s="19"/>
      <c r="H18" s="23"/>
      <c r="I18" s="23"/>
      <c r="J18" s="23"/>
      <c r="K18" s="24"/>
    </row>
    <row r="19" spans="1:11" ht="15" customHeight="1" hidden="1">
      <c r="A19" s="20"/>
      <c r="B19" s="21"/>
      <c r="C19" s="21"/>
      <c r="D19" s="22"/>
      <c r="E19" s="22"/>
      <c r="F19" s="19"/>
      <c r="G19" s="19"/>
      <c r="H19" s="23"/>
      <c r="I19" s="23"/>
      <c r="J19" s="23"/>
      <c r="K19" s="24"/>
    </row>
    <row r="20" spans="1:11" ht="15" customHeight="1" hidden="1">
      <c r="A20" s="20"/>
      <c r="B20" s="21"/>
      <c r="C20" s="21"/>
      <c r="D20" s="22"/>
      <c r="E20" s="22"/>
      <c r="F20" s="19"/>
      <c r="G20" s="19"/>
      <c r="H20" s="23"/>
      <c r="I20" s="23"/>
      <c r="J20" s="23"/>
      <c r="K20" s="24"/>
    </row>
    <row r="21" spans="1:11" ht="15" customHeight="1" hidden="1">
      <c r="A21" s="20"/>
      <c r="B21" s="3"/>
      <c r="C21" s="21"/>
      <c r="D21" s="22"/>
      <c r="E21" s="22"/>
      <c r="F21" s="19"/>
      <c r="G21" s="19"/>
      <c r="H21" s="23"/>
      <c r="I21" s="23"/>
      <c r="J21" s="23"/>
      <c r="K21" s="24"/>
    </row>
    <row r="22" spans="1:11" ht="12.75" hidden="1">
      <c r="A22" s="49"/>
      <c r="B22" s="36"/>
      <c r="C22" s="36"/>
      <c r="D22" s="36"/>
      <c r="E22" s="36"/>
      <c r="F22" s="36"/>
      <c r="G22" s="36"/>
      <c r="H22" s="36"/>
      <c r="I22" s="36"/>
      <c r="J22" s="36"/>
      <c r="K22" s="24"/>
    </row>
    <row r="23" spans="1:11" ht="24.75" customHeight="1" hidden="1">
      <c r="A23" s="20"/>
      <c r="B23" s="37"/>
      <c r="C23" s="21"/>
      <c r="D23" s="22"/>
      <c r="E23" s="22"/>
      <c r="F23" s="19"/>
      <c r="G23" s="19"/>
      <c r="H23" s="29"/>
      <c r="I23" s="19"/>
      <c r="J23" s="19"/>
      <c r="K23" s="24"/>
    </row>
    <row r="24" spans="1:11" ht="15.75" customHeight="1" hidden="1">
      <c r="A24" s="20"/>
      <c r="B24" s="37"/>
      <c r="C24" s="21"/>
      <c r="D24" s="22"/>
      <c r="E24" s="22"/>
      <c r="F24" s="19"/>
      <c r="G24" s="19"/>
      <c r="H24" s="29"/>
      <c r="I24" s="19"/>
      <c r="J24" s="19"/>
      <c r="K24" s="24"/>
    </row>
    <row r="25" spans="1:11" ht="15.75" customHeight="1" hidden="1">
      <c r="A25" s="20"/>
      <c r="B25" s="21"/>
      <c r="C25" s="21"/>
      <c r="D25" s="22"/>
      <c r="E25" s="22"/>
      <c r="F25" s="19"/>
      <c r="G25" s="19"/>
      <c r="H25" s="23"/>
      <c r="I25" s="23"/>
      <c r="J25" s="23"/>
      <c r="K25" s="24"/>
    </row>
    <row r="26" spans="1:11" ht="15" customHeight="1" hidden="1">
      <c r="A26" s="20"/>
      <c r="B26" s="16"/>
      <c r="C26" s="21"/>
      <c r="D26" s="22"/>
      <c r="E26" s="22"/>
      <c r="F26" s="19"/>
      <c r="G26" s="19"/>
      <c r="H26" s="23"/>
      <c r="I26" s="23"/>
      <c r="J26" s="23"/>
      <c r="K26" s="24"/>
    </row>
    <row r="27" spans="1:11" ht="15" customHeight="1" hidden="1">
      <c r="A27" s="20"/>
      <c r="B27" s="21"/>
      <c r="C27" s="21"/>
      <c r="D27" s="22"/>
      <c r="E27" s="22"/>
      <c r="F27" s="19"/>
      <c r="G27" s="19"/>
      <c r="H27" s="23"/>
      <c r="I27" s="23"/>
      <c r="J27" s="23"/>
      <c r="K27" s="24"/>
    </row>
    <row r="28" spans="1:11" ht="15" customHeight="1" hidden="1">
      <c r="A28" s="20"/>
      <c r="B28" s="21"/>
      <c r="C28" s="21"/>
      <c r="D28" s="22"/>
      <c r="E28" s="22"/>
      <c r="F28" s="19"/>
      <c r="G28" s="19"/>
      <c r="H28" s="23"/>
      <c r="I28" s="23"/>
      <c r="J28" s="23"/>
      <c r="K28" s="24"/>
    </row>
    <row r="29" spans="1:11" ht="15" customHeight="1" hidden="1">
      <c r="A29" s="20"/>
      <c r="B29" s="21"/>
      <c r="C29" s="21"/>
      <c r="D29" s="22"/>
      <c r="E29" s="22"/>
      <c r="F29" s="19"/>
      <c r="G29" s="19"/>
      <c r="H29" s="23"/>
      <c r="I29" s="23"/>
      <c r="J29" s="23"/>
      <c r="K29" s="24"/>
    </row>
    <row r="30" spans="1:11" ht="15" customHeight="1" hidden="1">
      <c r="A30" s="20"/>
      <c r="B30" s="21"/>
      <c r="C30" s="21"/>
      <c r="D30" s="22"/>
      <c r="E30" s="22"/>
      <c r="F30" s="19"/>
      <c r="G30" s="19"/>
      <c r="H30" s="23"/>
      <c r="I30" s="23"/>
      <c r="J30" s="23"/>
      <c r="K30" s="24"/>
    </row>
    <row r="31" spans="1:11" ht="15" customHeight="1" hidden="1">
      <c r="A31" s="20"/>
      <c r="B31" s="21"/>
      <c r="C31" s="21"/>
      <c r="D31" s="22"/>
      <c r="E31" s="22"/>
      <c r="F31" s="19"/>
      <c r="G31" s="19"/>
      <c r="H31" s="23"/>
      <c r="I31" s="23"/>
      <c r="J31" s="23"/>
      <c r="K31" s="24"/>
    </row>
    <row r="32" spans="1:11" ht="29.25" customHeight="1">
      <c r="A32" s="20"/>
      <c r="B32" s="21"/>
      <c r="C32" s="21"/>
      <c r="D32" s="22"/>
      <c r="E32" s="22"/>
      <c r="F32" s="19"/>
      <c r="G32" s="19"/>
      <c r="H32" s="64" t="s">
        <v>28</v>
      </c>
      <c r="I32" s="64"/>
      <c r="J32" s="64"/>
      <c r="K32" s="24"/>
    </row>
    <row r="33" spans="1:10" ht="14.25" customHeight="1">
      <c r="A33" s="25"/>
      <c r="B33" s="3" t="s">
        <v>29</v>
      </c>
      <c r="C33" s="3"/>
      <c r="D33" s="4"/>
      <c r="E33" s="4"/>
      <c r="F33" s="4"/>
      <c r="G33" s="4"/>
      <c r="H33" s="4"/>
      <c r="I33" s="4"/>
      <c r="J33" s="4"/>
    </row>
    <row r="34" spans="1:10" ht="34.5" customHeight="1">
      <c r="A34" s="5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7" t="s">
        <v>7</v>
      </c>
      <c r="H34" s="6" t="s">
        <v>8</v>
      </c>
      <c r="I34" s="7" t="s">
        <v>9</v>
      </c>
      <c r="J34" s="7" t="s">
        <v>10</v>
      </c>
    </row>
    <row r="35" spans="1:10" ht="14.25" customHeight="1">
      <c r="A35" s="8">
        <v>1</v>
      </c>
      <c r="B35" s="9" t="s">
        <v>30</v>
      </c>
      <c r="C35" s="10"/>
      <c r="D35" s="11" t="s">
        <v>19</v>
      </c>
      <c r="E35" s="11">
        <v>6</v>
      </c>
      <c r="F35" s="12">
        <v>0</v>
      </c>
      <c r="G35" s="13">
        <f aca="true" t="shared" si="0" ref="G35:G43">ROUND(F35*(1+H35),2)</f>
        <v>0</v>
      </c>
      <c r="H35" s="14"/>
      <c r="I35" s="13">
        <f aca="true" t="shared" si="1" ref="I35:I43">(ROUND(F35*E35,2))</f>
        <v>0</v>
      </c>
      <c r="J35" s="13">
        <f aca="true" t="shared" si="2" ref="J35:J43">ROUND(I35*(1+H35),2)</f>
        <v>0</v>
      </c>
    </row>
    <row r="36" spans="1:10" ht="61.5" customHeight="1">
      <c r="A36" s="8">
        <v>2</v>
      </c>
      <c r="B36" s="9" t="s">
        <v>31</v>
      </c>
      <c r="C36" s="10"/>
      <c r="D36" s="11" t="s">
        <v>19</v>
      </c>
      <c r="E36" s="11">
        <v>30</v>
      </c>
      <c r="F36" s="12">
        <v>0</v>
      </c>
      <c r="G36" s="13">
        <f t="shared" si="0"/>
        <v>0</v>
      </c>
      <c r="H36" s="14"/>
      <c r="I36" s="13">
        <f t="shared" si="1"/>
        <v>0</v>
      </c>
      <c r="J36" s="13">
        <f t="shared" si="2"/>
        <v>0</v>
      </c>
    </row>
    <row r="37" spans="1:12" ht="72" customHeight="1">
      <c r="A37" s="8">
        <v>3</v>
      </c>
      <c r="B37" s="9" t="s">
        <v>32</v>
      </c>
      <c r="C37" s="10"/>
      <c r="D37" s="11" t="s">
        <v>33</v>
      </c>
      <c r="E37" s="11">
        <v>10</v>
      </c>
      <c r="F37" s="12">
        <v>0</v>
      </c>
      <c r="G37" s="13">
        <f t="shared" si="0"/>
        <v>0</v>
      </c>
      <c r="H37" s="14"/>
      <c r="I37" s="13">
        <f t="shared" si="1"/>
        <v>0</v>
      </c>
      <c r="J37" s="13">
        <f t="shared" si="2"/>
        <v>0</v>
      </c>
      <c r="L37" s="26"/>
    </row>
    <row r="38" spans="1:10" ht="63" customHeight="1">
      <c r="A38" s="8">
        <v>4</v>
      </c>
      <c r="B38" s="9" t="s">
        <v>34</v>
      </c>
      <c r="C38" s="10"/>
      <c r="D38" s="11" t="s">
        <v>33</v>
      </c>
      <c r="E38" s="11">
        <v>2</v>
      </c>
      <c r="F38" s="12">
        <v>0</v>
      </c>
      <c r="G38" s="13">
        <f t="shared" si="0"/>
        <v>0</v>
      </c>
      <c r="H38" s="14"/>
      <c r="I38" s="13">
        <f t="shared" si="1"/>
        <v>0</v>
      </c>
      <c r="J38" s="13">
        <f t="shared" si="2"/>
        <v>0</v>
      </c>
    </row>
    <row r="39" spans="1:10" ht="36" customHeight="1">
      <c r="A39" s="8">
        <v>5</v>
      </c>
      <c r="B39" s="9" t="s">
        <v>35</v>
      </c>
      <c r="C39" s="10"/>
      <c r="D39" s="11" t="s">
        <v>36</v>
      </c>
      <c r="E39" s="11">
        <v>30</v>
      </c>
      <c r="F39" s="12">
        <v>0</v>
      </c>
      <c r="G39" s="13">
        <f t="shared" si="0"/>
        <v>0</v>
      </c>
      <c r="H39" s="14"/>
      <c r="I39" s="13">
        <f t="shared" si="1"/>
        <v>0</v>
      </c>
      <c r="J39" s="13">
        <f t="shared" si="2"/>
        <v>0</v>
      </c>
    </row>
    <row r="40" spans="1:10" ht="18" customHeight="1">
      <c r="A40" s="8">
        <v>6</v>
      </c>
      <c r="B40" s="9" t="s">
        <v>37</v>
      </c>
      <c r="C40" s="10"/>
      <c r="D40" s="11" t="s">
        <v>38</v>
      </c>
      <c r="E40" s="11">
        <v>1</v>
      </c>
      <c r="F40" s="12">
        <v>0</v>
      </c>
      <c r="G40" s="13">
        <f t="shared" si="0"/>
        <v>0</v>
      </c>
      <c r="H40" s="14"/>
      <c r="I40" s="13">
        <f t="shared" si="1"/>
        <v>0</v>
      </c>
      <c r="J40" s="13">
        <f t="shared" si="2"/>
        <v>0</v>
      </c>
    </row>
    <row r="41" spans="1:10" ht="19.5" customHeight="1">
      <c r="A41" s="8">
        <v>7</v>
      </c>
      <c r="B41" s="9" t="s">
        <v>39</v>
      </c>
      <c r="C41" s="10"/>
      <c r="D41" s="11" t="s">
        <v>38</v>
      </c>
      <c r="E41" s="11">
        <v>1</v>
      </c>
      <c r="F41" s="12">
        <v>0</v>
      </c>
      <c r="G41" s="13">
        <f t="shared" si="0"/>
        <v>0</v>
      </c>
      <c r="H41" s="14"/>
      <c r="I41" s="13">
        <f t="shared" si="1"/>
        <v>0</v>
      </c>
      <c r="J41" s="13">
        <f t="shared" si="2"/>
        <v>0</v>
      </c>
    </row>
    <row r="42" spans="1:10" ht="18" customHeight="1">
      <c r="A42" s="8">
        <v>8</v>
      </c>
      <c r="B42" s="9" t="s">
        <v>40</v>
      </c>
      <c r="C42" s="10"/>
      <c r="D42" s="11" t="s">
        <v>38</v>
      </c>
      <c r="E42" s="11">
        <v>1</v>
      </c>
      <c r="F42" s="12">
        <v>0</v>
      </c>
      <c r="G42" s="13">
        <f t="shared" si="0"/>
        <v>0</v>
      </c>
      <c r="H42" s="14"/>
      <c r="I42" s="13">
        <f t="shared" si="1"/>
        <v>0</v>
      </c>
      <c r="J42" s="13">
        <f t="shared" si="2"/>
        <v>0</v>
      </c>
    </row>
    <row r="43" spans="1:10" ht="57" customHeight="1">
      <c r="A43" s="8">
        <v>9</v>
      </c>
      <c r="B43" s="9" t="s">
        <v>41</v>
      </c>
      <c r="C43" s="10"/>
      <c r="D43" s="11" t="s">
        <v>38</v>
      </c>
      <c r="E43" s="11">
        <v>2</v>
      </c>
      <c r="F43" s="12">
        <v>0</v>
      </c>
      <c r="G43" s="13">
        <f t="shared" si="0"/>
        <v>0</v>
      </c>
      <c r="H43" s="14"/>
      <c r="I43" s="13">
        <f t="shared" si="1"/>
        <v>0</v>
      </c>
      <c r="J43" s="13">
        <f t="shared" si="2"/>
        <v>0</v>
      </c>
    </row>
    <row r="44" spans="1:10" s="28" customFormat="1" ht="15" customHeight="1">
      <c r="A44" s="20"/>
      <c r="B44" s="27"/>
      <c r="C44" s="21"/>
      <c r="D44" s="22"/>
      <c r="E44" s="22"/>
      <c r="F44" s="19"/>
      <c r="G44" s="19"/>
      <c r="H44" s="51" t="s">
        <v>20</v>
      </c>
      <c r="I44" s="52">
        <f>SUM(I35:I43)</f>
        <v>0</v>
      </c>
      <c r="J44" s="52">
        <f>SUM(J4:J43)</f>
        <v>0</v>
      </c>
    </row>
    <row r="45" spans="1:10" ht="14.25" customHeight="1">
      <c r="A45" s="25"/>
      <c r="B45" s="3"/>
      <c r="C45" s="3"/>
      <c r="D45" s="4"/>
      <c r="E45" s="4"/>
      <c r="F45" s="4"/>
      <c r="G45" s="4"/>
      <c r="H45" s="4"/>
      <c r="I45" s="4"/>
      <c r="J45" s="4"/>
    </row>
    <row r="46" spans="1:10" ht="31.5" customHeight="1">
      <c r="A46" s="25"/>
      <c r="B46" s="65" t="s">
        <v>72</v>
      </c>
      <c r="C46" s="65"/>
      <c r="D46" s="65"/>
      <c r="E46" s="65"/>
      <c r="F46" s="65"/>
      <c r="G46" s="65"/>
      <c r="H46" s="65"/>
      <c r="I46" s="65"/>
      <c r="J46" s="65"/>
    </row>
    <row r="47" spans="1:10" ht="21.75" customHeight="1">
      <c r="A47" s="25"/>
      <c r="B47" s="65"/>
      <c r="C47" s="65"/>
      <c r="D47" s="65"/>
      <c r="E47" s="65"/>
      <c r="F47" s="65"/>
      <c r="G47" s="65"/>
      <c r="H47" s="65"/>
      <c r="I47" s="65"/>
      <c r="J47" s="65"/>
    </row>
    <row r="48" spans="1:10" ht="14.25" customHeight="1">
      <c r="A48" s="2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33" customHeight="1">
      <c r="A49" s="25"/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4.25" customHeight="1">
      <c r="A50" s="25"/>
      <c r="B50" s="65"/>
      <c r="C50" s="65"/>
      <c r="D50" s="65"/>
      <c r="E50" s="65"/>
      <c r="F50" s="65"/>
      <c r="G50" s="65"/>
      <c r="H50" s="65"/>
      <c r="I50" s="65"/>
      <c r="J50" s="65"/>
    </row>
    <row r="51" spans="1:10" ht="14.25" customHeight="1">
      <c r="A51" s="25"/>
      <c r="B51" s="65"/>
      <c r="C51" s="65"/>
      <c r="D51" s="65"/>
      <c r="E51" s="65"/>
      <c r="F51" s="65"/>
      <c r="G51" s="65"/>
      <c r="H51" s="65"/>
      <c r="I51" s="65"/>
      <c r="J51" s="65"/>
    </row>
    <row r="52" spans="1:10" ht="14.25" customHeight="1">
      <c r="A52" s="25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4.25" customHeight="1">
      <c r="A53" s="25"/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4.25" customHeight="1">
      <c r="A54" s="25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4.25" customHeight="1">
      <c r="A55" s="25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4.25" customHeight="1">
      <c r="A56" s="25"/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4.25" customHeight="1">
      <c r="A57" s="25"/>
      <c r="B57" s="3"/>
      <c r="C57" s="3"/>
      <c r="D57" s="4"/>
      <c r="E57" s="4"/>
      <c r="F57" s="4"/>
      <c r="G57" s="4"/>
      <c r="H57" s="4"/>
      <c r="I57" s="4"/>
      <c r="J57" s="4"/>
    </row>
    <row r="58" spans="1:10" ht="14.25" customHeight="1">
      <c r="A58" s="48"/>
      <c r="B58" s="38"/>
      <c r="C58" s="38"/>
      <c r="D58" s="22"/>
      <c r="E58" s="22"/>
      <c r="F58" s="22"/>
      <c r="G58" s="22"/>
      <c r="H58" s="22"/>
      <c r="I58" s="22"/>
      <c r="J58" s="22"/>
    </row>
    <row r="59" spans="1:10" ht="39" customHeight="1">
      <c r="A59" s="49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25.5" customHeight="1">
      <c r="A60" s="20"/>
      <c r="B60" s="37"/>
      <c r="C60" s="21"/>
      <c r="D60" s="22"/>
      <c r="E60" s="22"/>
      <c r="F60" s="19"/>
      <c r="G60" s="19"/>
      <c r="H60" s="29"/>
      <c r="I60" s="19"/>
      <c r="J60" s="19"/>
    </row>
    <row r="61" spans="1:10" s="28" customFormat="1" ht="15" customHeight="1">
      <c r="A61" s="20"/>
      <c r="B61" s="24"/>
      <c r="C61" s="21"/>
      <c r="D61" s="22"/>
      <c r="E61" s="22"/>
      <c r="F61" s="19"/>
      <c r="G61" s="19"/>
      <c r="H61" s="23"/>
      <c r="I61" s="23"/>
      <c r="J61" s="23"/>
    </row>
    <row r="62" spans="1:10" s="28" customFormat="1" ht="12.75">
      <c r="A62" s="20"/>
      <c r="B62" s="40"/>
      <c r="C62" s="21"/>
      <c r="D62" s="22"/>
      <c r="E62" s="22"/>
      <c r="F62" s="19"/>
      <c r="G62" s="19"/>
      <c r="H62" s="23"/>
      <c r="I62" s="23"/>
      <c r="J62" s="23"/>
    </row>
    <row r="63" spans="1:10" ht="14.25" customHeight="1">
      <c r="A63" s="48"/>
      <c r="B63" s="38"/>
      <c r="C63" s="38"/>
      <c r="D63" s="22"/>
      <c r="E63" s="22"/>
      <c r="F63" s="22"/>
      <c r="G63" s="22"/>
      <c r="H63" s="22"/>
      <c r="I63" s="22"/>
      <c r="J63" s="22"/>
    </row>
    <row r="64" spans="1:10" ht="14.25" customHeight="1">
      <c r="A64" s="48"/>
      <c r="B64" s="38"/>
      <c r="C64" s="38"/>
      <c r="D64" s="22"/>
      <c r="E64" s="22"/>
      <c r="F64" s="22"/>
      <c r="G64" s="22"/>
      <c r="H64" s="22"/>
      <c r="I64" s="22"/>
      <c r="J64" s="22"/>
    </row>
    <row r="65" spans="1:10" ht="33" customHeight="1">
      <c r="A65" s="49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23.25" customHeight="1">
      <c r="A66" s="20"/>
      <c r="B66" s="37"/>
      <c r="C66" s="21"/>
      <c r="D66" s="22"/>
      <c r="E66" s="22"/>
      <c r="F66" s="19"/>
      <c r="G66" s="19"/>
      <c r="H66" s="29"/>
      <c r="I66" s="19"/>
      <c r="J66" s="19"/>
    </row>
    <row r="67" spans="1:10" s="28" customFormat="1" ht="15" customHeight="1">
      <c r="A67" s="20"/>
      <c r="B67" s="24"/>
      <c r="C67" s="21"/>
      <c r="D67" s="22"/>
      <c r="E67" s="22"/>
      <c r="F67" s="19"/>
      <c r="G67" s="19"/>
      <c r="H67" s="23"/>
      <c r="I67" s="23"/>
      <c r="J67" s="23"/>
    </row>
    <row r="68" spans="1:10" s="28" customFormat="1" ht="12.75">
      <c r="A68" s="20"/>
      <c r="B68" s="40"/>
      <c r="C68" s="21"/>
      <c r="D68" s="22"/>
      <c r="E68" s="22"/>
      <c r="F68" s="19"/>
      <c r="G68" s="19"/>
      <c r="H68" s="23"/>
      <c r="I68" s="23"/>
      <c r="J68" s="23"/>
    </row>
    <row r="69" spans="1:10" s="28" customFormat="1" ht="12.75">
      <c r="A69" s="20"/>
      <c r="B69" s="40"/>
      <c r="C69" s="21"/>
      <c r="D69" s="22"/>
      <c r="E69" s="22"/>
      <c r="F69" s="19"/>
      <c r="G69" s="19"/>
      <c r="H69" s="23"/>
      <c r="I69" s="23"/>
      <c r="J69" s="23"/>
    </row>
    <row r="70" spans="1:10" s="28" customFormat="1" ht="12.75">
      <c r="A70" s="49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45" customHeight="1">
      <c r="A71" s="20"/>
      <c r="B71" s="41"/>
      <c r="C71" s="21"/>
      <c r="D71" s="22"/>
      <c r="E71" s="22"/>
      <c r="F71" s="19"/>
      <c r="G71" s="19"/>
      <c r="H71" s="29"/>
      <c r="I71" s="19"/>
      <c r="J71" s="19"/>
    </row>
    <row r="72" spans="1:10" ht="39" customHeight="1">
      <c r="A72" s="20"/>
      <c r="B72" s="41"/>
      <c r="C72" s="21"/>
      <c r="D72" s="22"/>
      <c r="E72" s="22"/>
      <c r="F72" s="19"/>
      <c r="G72" s="19"/>
      <c r="H72" s="29"/>
      <c r="I72" s="19"/>
      <c r="J72" s="19"/>
    </row>
    <row r="73" spans="1:10" ht="39" customHeight="1">
      <c r="A73" s="20"/>
      <c r="B73" s="41"/>
      <c r="C73" s="21"/>
      <c r="D73" s="22"/>
      <c r="E73" s="22"/>
      <c r="F73" s="19"/>
      <c r="G73" s="19"/>
      <c r="H73" s="29"/>
      <c r="I73" s="19"/>
      <c r="J73" s="19"/>
    </row>
    <row r="74" spans="1:12" ht="39" customHeight="1">
      <c r="A74" s="20"/>
      <c r="B74" s="41"/>
      <c r="C74" s="21"/>
      <c r="D74" s="22"/>
      <c r="E74" s="22"/>
      <c r="F74" s="19"/>
      <c r="G74" s="19"/>
      <c r="H74" s="29"/>
      <c r="I74" s="19"/>
      <c r="J74" s="19"/>
      <c r="L74" s="26"/>
    </row>
    <row r="75" spans="1:10" ht="18" customHeight="1">
      <c r="A75" s="20"/>
      <c r="B75" s="41"/>
      <c r="C75" s="21"/>
      <c r="D75" s="22"/>
      <c r="E75" s="22"/>
      <c r="F75" s="19"/>
      <c r="G75" s="19"/>
      <c r="H75" s="29"/>
      <c r="I75" s="19"/>
      <c r="J75" s="19"/>
    </row>
    <row r="76" spans="1:10" ht="16.5" customHeight="1">
      <c r="A76" s="24"/>
      <c r="B76" s="24"/>
      <c r="C76" s="24"/>
      <c r="D76" s="24"/>
      <c r="E76" s="24"/>
      <c r="F76" s="24"/>
      <c r="G76" s="24"/>
      <c r="H76" s="23"/>
      <c r="I76" s="23"/>
      <c r="J76" s="23"/>
    </row>
    <row r="77" spans="1:10" ht="12.75">
      <c r="A77" s="20"/>
      <c r="B77" s="40"/>
      <c r="C77" s="21"/>
      <c r="D77" s="22"/>
      <c r="E77" s="22"/>
      <c r="F77" s="19"/>
      <c r="G77" s="19"/>
      <c r="H77" s="23"/>
      <c r="I77" s="23"/>
      <c r="J77" s="23"/>
    </row>
    <row r="78" spans="1:10" ht="12.75">
      <c r="A78" s="20"/>
      <c r="B78" s="40"/>
      <c r="C78" s="21"/>
      <c r="D78" s="22"/>
      <c r="E78" s="22"/>
      <c r="F78" s="19"/>
      <c r="G78" s="19"/>
      <c r="H78" s="23"/>
      <c r="I78" s="23"/>
      <c r="J78" s="23"/>
    </row>
    <row r="79" spans="1:10" ht="12.75">
      <c r="A79" s="20"/>
      <c r="B79" s="40"/>
      <c r="C79" s="21"/>
      <c r="D79" s="22"/>
      <c r="E79" s="22"/>
      <c r="F79" s="19"/>
      <c r="G79" s="19"/>
      <c r="H79" s="23"/>
      <c r="I79" s="23"/>
      <c r="J79" s="23"/>
    </row>
    <row r="80" spans="1:10" ht="12.75">
      <c r="A80" s="49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7" customHeight="1">
      <c r="A81" s="20"/>
      <c r="B81" s="37"/>
      <c r="C81" s="21"/>
      <c r="D81" s="22"/>
      <c r="E81" s="22"/>
      <c r="F81" s="19"/>
      <c r="G81" s="19"/>
      <c r="H81" s="29"/>
      <c r="I81" s="19"/>
      <c r="J81" s="19"/>
    </row>
    <row r="82" spans="1:10" ht="29.25" customHeight="1">
      <c r="A82" s="20"/>
      <c r="B82" s="37"/>
      <c r="C82" s="21"/>
      <c r="D82" s="22"/>
      <c r="E82" s="22"/>
      <c r="F82" s="19"/>
      <c r="G82" s="19"/>
      <c r="H82" s="29"/>
      <c r="I82" s="19"/>
      <c r="J82" s="19"/>
    </row>
    <row r="83" spans="1:10" ht="12.75">
      <c r="A83" s="24"/>
      <c r="B83" s="24"/>
      <c r="C83" s="24"/>
      <c r="D83" s="24"/>
      <c r="E83" s="24"/>
      <c r="F83" s="24"/>
      <c r="G83" s="24"/>
      <c r="H83" s="23"/>
      <c r="I83" s="23"/>
      <c r="J83" s="23"/>
    </row>
    <row r="84" spans="1:12" ht="12.75">
      <c r="A84" s="20"/>
      <c r="B84" s="21"/>
      <c r="C84" s="21"/>
      <c r="D84" s="22"/>
      <c r="E84" s="22"/>
      <c r="F84" s="19"/>
      <c r="G84" s="19"/>
      <c r="H84" s="29"/>
      <c r="I84" s="19"/>
      <c r="J84" s="19"/>
      <c r="K84" s="27"/>
      <c r="L84" s="27"/>
    </row>
    <row r="85" spans="1:12" ht="12.75">
      <c r="A85" s="20"/>
      <c r="B85" s="21"/>
      <c r="C85" s="21"/>
      <c r="D85" s="22"/>
      <c r="E85" s="22"/>
      <c r="F85" s="19"/>
      <c r="G85" s="19"/>
      <c r="H85" s="29"/>
      <c r="I85" s="19"/>
      <c r="J85" s="19"/>
      <c r="K85" s="27"/>
      <c r="L85" s="27"/>
    </row>
    <row r="86" spans="1:12" ht="12.75">
      <c r="A86" s="20"/>
      <c r="B86" s="21"/>
      <c r="C86" s="21"/>
      <c r="D86" s="22"/>
      <c r="E86" s="22"/>
      <c r="F86" s="19"/>
      <c r="G86" s="19"/>
      <c r="H86" s="29"/>
      <c r="I86" s="19"/>
      <c r="J86" s="19"/>
      <c r="K86" s="27"/>
      <c r="L86" s="27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0"/>
      <c r="B89" s="40"/>
      <c r="C89" s="21"/>
      <c r="D89" s="22"/>
      <c r="E89" s="22"/>
      <c r="F89" s="19"/>
      <c r="G89" s="19"/>
      <c r="H89" s="23"/>
      <c r="I89" s="23"/>
      <c r="J89" s="23"/>
    </row>
    <row r="90" spans="1:10" ht="12.75">
      <c r="A90" s="49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20"/>
      <c r="B91" s="37"/>
      <c r="C91" s="21"/>
      <c r="D91" s="22"/>
      <c r="E91" s="22"/>
      <c r="F91" s="19"/>
      <c r="G91" s="19"/>
      <c r="H91" s="29"/>
      <c r="I91" s="19"/>
      <c r="J91" s="19"/>
    </row>
    <row r="92" spans="1:10" ht="12.75">
      <c r="A92" s="20"/>
      <c r="B92" s="37"/>
      <c r="C92" s="21"/>
      <c r="D92" s="22"/>
      <c r="E92" s="22"/>
      <c r="F92" s="19"/>
      <c r="G92" s="19"/>
      <c r="H92" s="29"/>
      <c r="I92" s="19"/>
      <c r="J92" s="19"/>
    </row>
    <row r="93" spans="1:10" ht="12.75">
      <c r="A93" s="20"/>
      <c r="B93" s="37"/>
      <c r="C93" s="21"/>
      <c r="D93" s="22"/>
      <c r="E93" s="22"/>
      <c r="F93" s="19"/>
      <c r="G93" s="19"/>
      <c r="H93" s="29"/>
      <c r="I93" s="19"/>
      <c r="J93" s="19"/>
    </row>
    <row r="94" spans="1:10" ht="12.75">
      <c r="A94" s="20"/>
      <c r="B94" s="37"/>
      <c r="C94" s="21"/>
      <c r="D94" s="22"/>
      <c r="E94" s="22"/>
      <c r="F94" s="19"/>
      <c r="G94" s="19"/>
      <c r="H94" s="29"/>
      <c r="I94" s="19"/>
      <c r="J94" s="19"/>
    </row>
    <row r="95" spans="1:10" ht="12.75">
      <c r="A95" s="20"/>
      <c r="B95" s="21"/>
      <c r="C95" s="21"/>
      <c r="D95" s="22"/>
      <c r="E95" s="22"/>
      <c r="F95" s="19"/>
      <c r="G95" s="19"/>
      <c r="H95" s="23"/>
      <c r="I95" s="23"/>
      <c r="J95" s="23"/>
    </row>
    <row r="96" spans="1:11" ht="12.75">
      <c r="A96" s="20"/>
      <c r="B96" s="21"/>
      <c r="C96" s="21"/>
      <c r="D96" s="22"/>
      <c r="E96" s="22"/>
      <c r="F96" s="19"/>
      <c r="G96" s="19"/>
      <c r="H96" s="29"/>
      <c r="I96" s="19"/>
      <c r="J96" s="19"/>
      <c r="K96" s="27"/>
    </row>
    <row r="97" spans="1:11" ht="12.75">
      <c r="A97" s="20"/>
      <c r="B97" s="21"/>
      <c r="C97" s="21"/>
      <c r="D97" s="22"/>
      <c r="E97" s="22"/>
      <c r="F97" s="19"/>
      <c r="G97" s="19"/>
      <c r="H97" s="29"/>
      <c r="I97" s="19"/>
      <c r="J97" s="19"/>
      <c r="K97" s="27"/>
    </row>
    <row r="98" spans="1:10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0"/>
      <c r="B101" s="40"/>
      <c r="C101" s="21"/>
      <c r="D101" s="22"/>
      <c r="E101" s="22"/>
      <c r="F101" s="19"/>
      <c r="G101" s="19"/>
      <c r="H101" s="23"/>
      <c r="I101" s="23"/>
      <c r="J101" s="23"/>
    </row>
    <row r="102" spans="1:10" ht="12.75">
      <c r="A102" s="49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2.75">
      <c r="A103" s="20"/>
      <c r="B103" s="24"/>
      <c r="C103" s="21"/>
      <c r="D103" s="22"/>
      <c r="E103" s="22"/>
      <c r="F103" s="19"/>
      <c r="G103" s="19"/>
      <c r="H103" s="29"/>
      <c r="I103" s="19"/>
      <c r="J103" s="19"/>
    </row>
    <row r="104" spans="1:10" ht="12.75">
      <c r="A104" s="20"/>
      <c r="B104" s="42"/>
      <c r="C104" s="21"/>
      <c r="D104" s="22"/>
      <c r="E104" s="22"/>
      <c r="F104" s="19"/>
      <c r="G104" s="19"/>
      <c r="H104" s="29"/>
      <c r="I104" s="19"/>
      <c r="J104" s="19"/>
    </row>
    <row r="105" spans="1:10" ht="12.75">
      <c r="A105" s="20"/>
      <c r="B105" s="21"/>
      <c r="C105" s="21"/>
      <c r="D105" s="22"/>
      <c r="E105" s="22"/>
      <c r="F105" s="19"/>
      <c r="G105" s="19"/>
      <c r="H105" s="23"/>
      <c r="I105" s="23"/>
      <c r="J105" s="23"/>
    </row>
    <row r="106" spans="1:10" ht="12.75">
      <c r="A106" s="20"/>
      <c r="B106" s="21"/>
      <c r="C106" s="21"/>
      <c r="D106" s="22"/>
      <c r="E106" s="22"/>
      <c r="F106" s="19"/>
      <c r="G106" s="19"/>
      <c r="H106" s="29"/>
      <c r="I106" s="19"/>
      <c r="J106" s="19"/>
    </row>
    <row r="107" spans="1:1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11" ht="12.75" hidden="1">
      <c r="I111" s="26">
        <f>SUM(I105+I95+I83+I76-I67-I61+I44+I25+I12)</f>
        <v>0</v>
      </c>
    </row>
  </sheetData>
  <sheetProtection/>
  <mergeCells count="3">
    <mergeCell ref="G1:J2"/>
    <mergeCell ref="H32:J32"/>
    <mergeCell ref="B46:J51"/>
  </mergeCells>
  <dataValidations count="1">
    <dataValidation type="list" allowBlank="1" showErrorMessage="1" sqref="H6:H11 H23:H24 H35:H43 H60 H66 H71:H75 H81:H82 H84:H86 H91:H94 H96:H97 H103:H104 H106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42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4.25" customHeight="1">
      <c r="A4" s="25"/>
      <c r="B4" s="3" t="s">
        <v>43</v>
      </c>
      <c r="C4" s="3"/>
      <c r="D4" s="4"/>
      <c r="E4" s="4"/>
      <c r="F4" s="4"/>
      <c r="G4" s="4"/>
      <c r="H4" s="4"/>
      <c r="I4" s="4"/>
      <c r="J4" s="4"/>
    </row>
    <row r="5" spans="1:10" ht="39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7" t="s">
        <v>9</v>
      </c>
      <c r="J5" s="7" t="s">
        <v>10</v>
      </c>
    </row>
    <row r="6" spans="1:10" ht="25.5" customHeight="1">
      <c r="A6" s="8">
        <v>1</v>
      </c>
      <c r="B6" s="9" t="s">
        <v>44</v>
      </c>
      <c r="C6" s="10"/>
      <c r="D6" s="11" t="s">
        <v>36</v>
      </c>
      <c r="E6" s="11">
        <v>30</v>
      </c>
      <c r="F6" s="12">
        <v>0</v>
      </c>
      <c r="G6" s="13">
        <f>ROUND(F6*(1+H6),2)</f>
        <v>0</v>
      </c>
      <c r="H6" s="14"/>
      <c r="I6" s="13">
        <f>(ROUND(F6*E6,2))</f>
        <v>0</v>
      </c>
      <c r="J6" s="13">
        <f>ROUND(I6*(1+H6),2)</f>
        <v>0</v>
      </c>
    </row>
    <row r="7" spans="1:10" s="28" customFormat="1" ht="15" customHeight="1">
      <c r="A7" s="20"/>
      <c r="B7" s="27"/>
      <c r="C7" s="21"/>
      <c r="D7" s="22"/>
      <c r="E7" s="22"/>
      <c r="F7" s="19"/>
      <c r="G7" s="19"/>
      <c r="H7" s="51" t="s">
        <v>20</v>
      </c>
      <c r="I7" s="52">
        <f>SUM(I6)</f>
        <v>0</v>
      </c>
      <c r="J7" s="52">
        <f>SUM(J6)</f>
        <v>0</v>
      </c>
    </row>
    <row r="8" spans="1:10" s="28" customFormat="1" ht="12.75">
      <c r="A8" s="15"/>
      <c r="B8" s="54"/>
      <c r="C8" s="16"/>
      <c r="D8" s="17"/>
      <c r="E8" s="17"/>
      <c r="F8" s="18"/>
      <c r="G8" s="19"/>
      <c r="H8" s="23"/>
      <c r="I8" s="23"/>
      <c r="J8" s="23"/>
    </row>
    <row r="9" spans="1:10" ht="14.25" customHeight="1">
      <c r="A9" s="25"/>
      <c r="B9" s="3"/>
      <c r="C9" s="3"/>
      <c r="D9" s="4"/>
      <c r="E9" s="4"/>
      <c r="F9" s="4"/>
      <c r="G9" s="4"/>
      <c r="H9" s="4"/>
      <c r="I9" s="4"/>
      <c r="J9" s="4"/>
    </row>
    <row r="12" spans="1:10" ht="12.75">
      <c r="A12" s="20"/>
      <c r="B12" s="21"/>
      <c r="C12" s="21"/>
      <c r="D12" s="22"/>
      <c r="E12" s="22"/>
      <c r="F12" s="19"/>
      <c r="G12" s="19"/>
      <c r="H12" s="29"/>
      <c r="I12" s="19"/>
      <c r="J12" s="19"/>
    </row>
    <row r="17" ht="12.75" hidden="1">
      <c r="I17" s="26" t="e">
        <f>SUM(#REF!+#REF!+#REF!+#REF!-#REF!-I7+#REF!+#REF!+#REF!)</f>
        <v>#REF!</v>
      </c>
    </row>
  </sheetData>
  <sheetProtection/>
  <mergeCells count="1">
    <mergeCell ref="G1:J2"/>
  </mergeCells>
  <dataValidations count="1">
    <dataValidation type="list" allowBlank="1" showErrorMessage="1" sqref="H6 H12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45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4.25" customHeight="1">
      <c r="A4" s="25"/>
      <c r="B4" s="53"/>
      <c r="C4" s="53"/>
      <c r="D4" s="53"/>
      <c r="E4" s="53"/>
      <c r="F4" s="53"/>
      <c r="G4" s="53"/>
      <c r="H4" s="53"/>
      <c r="I4" s="53"/>
      <c r="J4" s="53"/>
    </row>
    <row r="5" spans="1:10" ht="14.25" customHeight="1">
      <c r="A5" s="25"/>
      <c r="B5" s="3"/>
      <c r="C5" s="3"/>
      <c r="D5" s="4"/>
      <c r="E5" s="4"/>
      <c r="F5" s="4"/>
      <c r="G5" s="4"/>
      <c r="H5" s="4"/>
      <c r="I5" s="4"/>
      <c r="J5" s="4"/>
    </row>
    <row r="6" spans="1:10" ht="14.25" customHeight="1">
      <c r="A6" s="25"/>
      <c r="B6" s="3" t="s">
        <v>46</v>
      </c>
      <c r="C6" s="3"/>
      <c r="D6" s="4"/>
      <c r="E6" s="4"/>
      <c r="F6" s="4"/>
      <c r="G6" s="4"/>
      <c r="H6" s="4"/>
      <c r="I6" s="4"/>
      <c r="J6" s="4"/>
    </row>
    <row r="7" spans="1:10" ht="36.75" customHeigh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7" t="s">
        <v>10</v>
      </c>
    </row>
    <row r="8" spans="1:10" ht="23.25" customHeight="1">
      <c r="A8" s="8">
        <v>1</v>
      </c>
      <c r="B8" s="9" t="s">
        <v>47</v>
      </c>
      <c r="C8" s="10"/>
      <c r="D8" s="11" t="s">
        <v>36</v>
      </c>
      <c r="E8" s="11">
        <v>12</v>
      </c>
      <c r="F8" s="12">
        <v>0</v>
      </c>
      <c r="G8" s="13">
        <v>0</v>
      </c>
      <c r="H8" s="14"/>
      <c r="I8" s="13">
        <f>(ROUND(F8*E8,2))</f>
        <v>0</v>
      </c>
      <c r="J8" s="13">
        <f>ROUND(I8*(1+H8),2)</f>
        <v>0</v>
      </c>
    </row>
    <row r="9" spans="1:10" s="28" customFormat="1" ht="15" customHeight="1">
      <c r="A9" s="20"/>
      <c r="B9" s="27"/>
      <c r="C9" s="21"/>
      <c r="D9" s="22"/>
      <c r="E9" s="22"/>
      <c r="F9" s="19"/>
      <c r="G9" s="19"/>
      <c r="H9" s="51" t="s">
        <v>20</v>
      </c>
      <c r="I9" s="52">
        <f>SUM(I6:I8)</f>
        <v>0</v>
      </c>
      <c r="J9" s="52">
        <f>SUM(J6:J8)</f>
        <v>0</v>
      </c>
    </row>
    <row r="10" spans="1:10" s="28" customFormat="1" ht="12.75">
      <c r="A10" s="15"/>
      <c r="B10" s="54"/>
      <c r="C10" s="16"/>
      <c r="D10" s="17"/>
      <c r="E10" s="17"/>
      <c r="F10" s="18"/>
      <c r="G10" s="19"/>
      <c r="H10" s="23"/>
      <c r="I10" s="23"/>
      <c r="J10" s="23"/>
    </row>
    <row r="12" spans="1:10" ht="12.75">
      <c r="A12" s="20"/>
      <c r="B12" s="21"/>
      <c r="C12" s="21"/>
      <c r="D12" s="22"/>
      <c r="E12" s="22"/>
      <c r="F12" s="19"/>
      <c r="G12" s="19"/>
      <c r="H12" s="29"/>
      <c r="I12" s="19"/>
      <c r="J12" s="19"/>
    </row>
    <row r="17" ht="12.75" hidden="1">
      <c r="I17" s="26" t="e">
        <f>SUM(#REF!+#REF!+#REF!+#REF!-I9-#REF!+#REF!+#REF!+#REF!)</f>
        <v>#REF!</v>
      </c>
    </row>
  </sheetData>
  <sheetProtection/>
  <mergeCells count="1">
    <mergeCell ref="G1:J2"/>
  </mergeCells>
  <dataValidations count="1">
    <dataValidation type="list" allowBlank="1" showErrorMessage="1" sqref="H8 H12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48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s="28" customFormat="1" ht="12.75">
      <c r="A4" s="15"/>
      <c r="B4" s="54"/>
      <c r="C4" s="16"/>
      <c r="D4" s="17"/>
      <c r="E4" s="17"/>
      <c r="F4" s="18"/>
      <c r="G4" s="19"/>
      <c r="H4" s="23"/>
      <c r="I4" s="23"/>
      <c r="J4" s="23"/>
    </row>
    <row r="5" spans="1:10" s="28" customFormat="1" ht="12.75">
      <c r="A5" s="15"/>
      <c r="B5" s="54" t="s">
        <v>49</v>
      </c>
      <c r="C5" s="16"/>
      <c r="D5" s="17"/>
      <c r="E5" s="17"/>
      <c r="F5" s="18"/>
      <c r="G5" s="19"/>
      <c r="H5" s="23"/>
      <c r="I5" s="23"/>
      <c r="J5" s="23"/>
    </row>
    <row r="6" spans="1:10" s="28" customFormat="1" ht="38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45" customHeight="1">
      <c r="A7" s="8">
        <v>1</v>
      </c>
      <c r="B7" s="55" t="s">
        <v>50</v>
      </c>
      <c r="C7" s="10"/>
      <c r="D7" s="11" t="s">
        <v>19</v>
      </c>
      <c r="E7" s="11">
        <v>300</v>
      </c>
      <c r="F7" s="12">
        <v>0</v>
      </c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39" customHeight="1">
      <c r="A8" s="8">
        <f>SUM(A7+1)</f>
        <v>2</v>
      </c>
      <c r="B8" s="55" t="s">
        <v>51</v>
      </c>
      <c r="C8" s="10"/>
      <c r="D8" s="11" t="s">
        <v>19</v>
      </c>
      <c r="E8" s="11">
        <v>40</v>
      </c>
      <c r="F8" s="12">
        <v>0</v>
      </c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39" customHeight="1">
      <c r="A9" s="8">
        <f>SUM(A8+1)</f>
        <v>3</v>
      </c>
      <c r="B9" s="55" t="s">
        <v>52</v>
      </c>
      <c r="C9" s="10"/>
      <c r="D9" s="11" t="s">
        <v>53</v>
      </c>
      <c r="E9" s="11">
        <v>1</v>
      </c>
      <c r="F9" s="12">
        <v>0</v>
      </c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1:12" ht="39" customHeight="1">
      <c r="A10" s="8">
        <f>SUM(A9+1)</f>
        <v>4</v>
      </c>
      <c r="B10" s="55" t="s">
        <v>54</v>
      </c>
      <c r="C10" s="10"/>
      <c r="D10" s="11" t="s">
        <v>53</v>
      </c>
      <c r="E10" s="11">
        <v>1</v>
      </c>
      <c r="F10" s="12">
        <v>0</v>
      </c>
      <c r="G10" s="13">
        <f>ROUND(F10*(1+H10),2)</f>
        <v>0</v>
      </c>
      <c r="H10" s="14"/>
      <c r="I10" s="13">
        <f>(ROUND(F10*E10,2))</f>
        <v>0</v>
      </c>
      <c r="J10" s="13">
        <f>ROUND(I10*(1+H10),2)</f>
        <v>0</v>
      </c>
      <c r="L10" s="26"/>
    </row>
    <row r="11" spans="1:10" ht="18" customHeight="1">
      <c r="A11" s="8">
        <v>5</v>
      </c>
      <c r="B11" s="55" t="s">
        <v>55</v>
      </c>
      <c r="C11" s="10"/>
      <c r="D11" s="11" t="s">
        <v>56</v>
      </c>
      <c r="E11" s="11">
        <v>200</v>
      </c>
      <c r="F11" s="12">
        <v>0</v>
      </c>
      <c r="G11" s="13">
        <f>ROUND(F11*(1+H11),2)</f>
        <v>0</v>
      </c>
      <c r="H11" s="14"/>
      <c r="I11" s="13">
        <f>(ROUND(F11*E11,2))</f>
        <v>0</v>
      </c>
      <c r="J11" s="13">
        <f>ROUND(I11*(1+H11),2)</f>
        <v>0</v>
      </c>
    </row>
    <row r="12" spans="1:10" ht="16.5" customHeight="1">
      <c r="A12" s="27"/>
      <c r="B12" s="27"/>
      <c r="C12" s="27"/>
      <c r="D12" s="27"/>
      <c r="E12" s="27"/>
      <c r="F12" s="27"/>
      <c r="G12" s="27"/>
      <c r="H12" s="51" t="s">
        <v>20</v>
      </c>
      <c r="I12" s="52">
        <f>SUM(I7:I11)</f>
        <v>0</v>
      </c>
      <c r="J12" s="52">
        <f>SUM(J7:J11)</f>
        <v>0</v>
      </c>
    </row>
    <row r="13" spans="1:10" ht="12.75">
      <c r="A13" s="15"/>
      <c r="B13" s="54"/>
      <c r="C13" s="16"/>
      <c r="D13" s="17"/>
      <c r="E13" s="17"/>
      <c r="F13" s="18"/>
      <c r="G13" s="19"/>
      <c r="H13" s="23"/>
      <c r="I13" s="23"/>
      <c r="J13" s="23"/>
    </row>
    <row r="17" ht="12.75" hidden="1">
      <c r="I17" s="26" t="e">
        <f>SUM(#REF!+#REF!+#REF!+I12-#REF!-#REF!+#REF!+#REF!+#REF!)</f>
        <v>#REF!</v>
      </c>
    </row>
  </sheetData>
  <sheetProtection/>
  <mergeCells count="1">
    <mergeCell ref="G1:J2"/>
  </mergeCells>
  <dataValidations count="1">
    <dataValidation type="list" allowBlank="1" showErrorMessage="1" sqref="H7:H11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57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2.75">
      <c r="A4" s="15"/>
      <c r="B4" s="54"/>
      <c r="C4" s="16"/>
      <c r="D4" s="17"/>
      <c r="E4" s="17"/>
      <c r="F4" s="18"/>
      <c r="G4" s="19"/>
      <c r="H4" s="23"/>
      <c r="I4" s="23"/>
      <c r="J4" s="23"/>
    </row>
    <row r="5" spans="1:10" ht="12.75">
      <c r="A5" s="15"/>
      <c r="B5" s="54"/>
      <c r="C5" s="16"/>
      <c r="D5" s="17"/>
      <c r="E5" s="17"/>
      <c r="F5" s="18"/>
      <c r="G5" s="19"/>
      <c r="H5" s="23"/>
      <c r="I5" s="23"/>
      <c r="J5" s="23"/>
    </row>
    <row r="6" spans="1:10" ht="12.75">
      <c r="A6" s="15"/>
      <c r="B6" s="54" t="s">
        <v>58</v>
      </c>
      <c r="C6" s="16"/>
      <c r="D6" s="17"/>
      <c r="E6" s="17"/>
      <c r="F6" s="18"/>
      <c r="G6" s="19"/>
      <c r="H6" s="23"/>
      <c r="I6" s="23"/>
      <c r="J6" s="23"/>
    </row>
    <row r="7" spans="1:10" ht="38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7" t="s">
        <v>10</v>
      </c>
    </row>
    <row r="8" spans="1:10" ht="27" customHeight="1">
      <c r="A8" s="8">
        <v>1</v>
      </c>
      <c r="B8" s="9" t="s">
        <v>59</v>
      </c>
      <c r="C8" s="10"/>
      <c r="D8" s="11" t="s">
        <v>60</v>
      </c>
      <c r="E8" s="11">
        <v>10</v>
      </c>
      <c r="F8" s="12">
        <v>0</v>
      </c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37.5" customHeight="1">
      <c r="A9" s="8">
        <v>2</v>
      </c>
      <c r="B9" s="9" t="s">
        <v>61</v>
      </c>
      <c r="C9" s="10"/>
      <c r="D9" s="11" t="s">
        <v>19</v>
      </c>
      <c r="E9" s="11">
        <v>3</v>
      </c>
      <c r="F9" s="12">
        <v>0</v>
      </c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1:10" ht="12.75">
      <c r="A10" s="27"/>
      <c r="B10" s="27"/>
      <c r="C10" s="27"/>
      <c r="D10" s="27"/>
      <c r="E10" s="27"/>
      <c r="F10" s="27"/>
      <c r="G10" s="27"/>
      <c r="H10" s="51" t="s">
        <v>20</v>
      </c>
      <c r="I10" s="52">
        <f>SUM(I8:I9)</f>
        <v>0</v>
      </c>
      <c r="J10" s="52">
        <f>SUM(J8:J9)</f>
        <v>0</v>
      </c>
    </row>
    <row r="11" spans="1:12" ht="12.75">
      <c r="A11" s="20"/>
      <c r="B11" s="21"/>
      <c r="C11" s="21"/>
      <c r="D11" s="22"/>
      <c r="E11" s="22"/>
      <c r="F11" s="19"/>
      <c r="G11" s="19"/>
      <c r="H11" s="29"/>
      <c r="I11" s="19"/>
      <c r="J11" s="19"/>
      <c r="K11" s="27"/>
      <c r="L11" s="27"/>
    </row>
    <row r="12" spans="1:12" ht="12.75">
      <c r="A12" s="20"/>
      <c r="B12" s="21"/>
      <c r="C12" s="21"/>
      <c r="D12" s="22"/>
      <c r="E12" s="22"/>
      <c r="F12" s="19"/>
      <c r="G12" s="19"/>
      <c r="H12" s="29"/>
      <c r="I12" s="19"/>
      <c r="J12" s="19"/>
      <c r="K12" s="27"/>
      <c r="L12" s="27"/>
    </row>
    <row r="13" spans="1:12" ht="12.75">
      <c r="A13" s="20"/>
      <c r="B13" s="21"/>
      <c r="C13" s="21"/>
      <c r="D13" s="22"/>
      <c r="E13" s="22"/>
      <c r="F13" s="19"/>
      <c r="G13" s="19"/>
      <c r="H13" s="29"/>
      <c r="I13" s="19"/>
      <c r="J13" s="19"/>
      <c r="K13" s="27"/>
      <c r="L13" s="27"/>
    </row>
    <row r="16" ht="12.75" hidden="1">
      <c r="I16" s="26" t="e">
        <f>SUM(#REF!+#REF!+I10+#REF!-#REF!-#REF!+#REF!+#REF!+#REF!)</f>
        <v>#REF!</v>
      </c>
    </row>
  </sheetData>
  <sheetProtection/>
  <mergeCells count="1">
    <mergeCell ref="G1:J2"/>
  </mergeCells>
  <dataValidations count="1">
    <dataValidation type="list" allowBlank="1" showErrorMessage="1" sqref="H8:H9 H11:H13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62</v>
      </c>
      <c r="H1" s="62"/>
      <c r="I1" s="62"/>
      <c r="J1" s="62"/>
    </row>
    <row r="2" spans="7:10" ht="12.75">
      <c r="G2" s="62"/>
      <c r="H2" s="62"/>
      <c r="I2" s="62"/>
      <c r="J2" s="62"/>
    </row>
    <row r="3" spans="1:12" ht="12.75">
      <c r="A3" s="20"/>
      <c r="B3" s="21"/>
      <c r="C3" s="21"/>
      <c r="D3" s="22"/>
      <c r="E3" s="22"/>
      <c r="F3" s="19"/>
      <c r="G3" s="19"/>
      <c r="H3" s="29"/>
      <c r="I3" s="19"/>
      <c r="J3" s="19"/>
      <c r="K3" s="27"/>
      <c r="L3" s="27"/>
    </row>
    <row r="6" spans="1:10" ht="12.75">
      <c r="A6" s="15"/>
      <c r="B6" s="54" t="s">
        <v>63</v>
      </c>
      <c r="C6" s="16"/>
      <c r="D6" s="17"/>
      <c r="E6" s="17"/>
      <c r="F6" s="18"/>
      <c r="G6" s="19"/>
      <c r="H6" s="56"/>
      <c r="I6" s="23"/>
      <c r="J6" s="23"/>
    </row>
    <row r="7" spans="1:10" ht="38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7" t="s">
        <v>10</v>
      </c>
    </row>
    <row r="8" spans="1:10" ht="25.5">
      <c r="A8" s="8">
        <v>1</v>
      </c>
      <c r="B8" s="9" t="s">
        <v>64</v>
      </c>
      <c r="C8" s="10"/>
      <c r="D8" s="11" t="s">
        <v>36</v>
      </c>
      <c r="E8" s="11">
        <v>1500</v>
      </c>
      <c r="F8" s="12">
        <v>0</v>
      </c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25.5">
      <c r="A9" s="8">
        <f>SUM(A8+1)</f>
        <v>2</v>
      </c>
      <c r="B9" s="9" t="s">
        <v>65</v>
      </c>
      <c r="C9" s="10"/>
      <c r="D9" s="11" t="s">
        <v>36</v>
      </c>
      <c r="E9" s="11">
        <v>200</v>
      </c>
      <c r="F9" s="12">
        <v>0</v>
      </c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1:10" ht="38.25">
      <c r="A10" s="8">
        <f>SUM(A9+1)</f>
        <v>3</v>
      </c>
      <c r="B10" s="9" t="s">
        <v>66</v>
      </c>
      <c r="C10" s="10"/>
      <c r="D10" s="11" t="s">
        <v>36</v>
      </c>
      <c r="E10" s="11">
        <v>10000</v>
      </c>
      <c r="F10" s="12">
        <v>0</v>
      </c>
      <c r="G10" s="13">
        <f>ROUND(F10*(1+H10),2)</f>
        <v>0</v>
      </c>
      <c r="H10" s="14"/>
      <c r="I10" s="13">
        <f>(ROUND(F10*E10,2))</f>
        <v>0</v>
      </c>
      <c r="J10" s="13">
        <f>ROUND(I10*(1+H10),2)</f>
        <v>0</v>
      </c>
    </row>
    <row r="11" spans="1:10" ht="51">
      <c r="A11" s="8">
        <f>SUM(A10+1)</f>
        <v>4</v>
      </c>
      <c r="B11" s="9" t="s">
        <v>67</v>
      </c>
      <c r="C11" s="10"/>
      <c r="D11" s="11" t="s">
        <v>36</v>
      </c>
      <c r="E11" s="11">
        <v>6000</v>
      </c>
      <c r="F11" s="12">
        <v>0</v>
      </c>
      <c r="G11" s="13">
        <f>ROUND(F11*(1+H11),2)</f>
        <v>0</v>
      </c>
      <c r="H11" s="14"/>
      <c r="I11" s="13">
        <f>(ROUND(F11*E11,2))</f>
        <v>0</v>
      </c>
      <c r="J11" s="13">
        <f>ROUND(I11*(1+H11),2)</f>
        <v>0</v>
      </c>
    </row>
    <row r="12" spans="1:10" ht="12.75">
      <c r="A12" s="20"/>
      <c r="B12" s="21"/>
      <c r="C12" s="21"/>
      <c r="D12" s="22"/>
      <c r="E12" s="22"/>
      <c r="F12" s="19"/>
      <c r="G12" s="19"/>
      <c r="H12" s="51" t="s">
        <v>20</v>
      </c>
      <c r="I12" s="52">
        <f>SUM(I8:I11)</f>
        <v>0</v>
      </c>
      <c r="J12" s="52">
        <f>SUM(J8:J11)</f>
        <v>0</v>
      </c>
    </row>
    <row r="13" spans="1:11" ht="12.75">
      <c r="A13" s="20"/>
      <c r="B13" s="21"/>
      <c r="C13" s="21"/>
      <c r="D13" s="22"/>
      <c r="E13" s="22"/>
      <c r="F13" s="19"/>
      <c r="G13" s="19"/>
      <c r="H13" s="29"/>
      <c r="I13" s="19"/>
      <c r="J13" s="19"/>
      <c r="K13" s="27"/>
    </row>
    <row r="14" spans="1:11" ht="12.75">
      <c r="A14" s="20"/>
      <c r="B14" s="21"/>
      <c r="C14" s="21"/>
      <c r="D14" s="22"/>
      <c r="E14" s="22"/>
      <c r="F14" s="19"/>
      <c r="G14" s="19"/>
      <c r="H14" s="29"/>
      <c r="I14" s="19"/>
      <c r="J14" s="19"/>
      <c r="K14" s="27"/>
    </row>
    <row r="18" ht="12.75" hidden="1">
      <c r="I18" s="26" t="e">
        <f>SUM(#REF!+I12+#REF!+#REF!-#REF!-#REF!+#REF!+#REF!+#REF!)</f>
        <v>#REF!</v>
      </c>
    </row>
  </sheetData>
  <sheetProtection/>
  <mergeCells count="1">
    <mergeCell ref="G1:J2"/>
  </mergeCells>
  <dataValidations count="1">
    <dataValidation type="list" allowBlank="1" showErrorMessage="1" sqref="H8:H11 H13:H14 H3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62" t="s">
        <v>68</v>
      </c>
      <c r="H1" s="62"/>
      <c r="I1" s="62"/>
      <c r="J1" s="62"/>
    </row>
    <row r="2" spans="7:10" ht="12.75">
      <c r="G2" s="62"/>
      <c r="H2" s="62"/>
      <c r="I2" s="62"/>
      <c r="J2" s="62"/>
    </row>
    <row r="3" ht="8.25" customHeight="1"/>
    <row r="4" spans="1:10" ht="12.75">
      <c r="A4" s="2"/>
      <c r="B4" s="3"/>
      <c r="C4" s="3"/>
      <c r="D4" s="4"/>
      <c r="E4" s="4"/>
      <c r="F4" s="4"/>
      <c r="G4" s="4"/>
      <c r="H4" s="4"/>
      <c r="I4" s="4"/>
      <c r="J4" s="4"/>
    </row>
    <row r="8" spans="1:10" ht="12.75">
      <c r="A8" s="15"/>
      <c r="B8" s="54" t="s">
        <v>69</v>
      </c>
      <c r="C8" s="16"/>
      <c r="D8" s="17"/>
      <c r="E8" s="17"/>
      <c r="F8" s="18"/>
      <c r="G8" s="19"/>
      <c r="H8" s="56"/>
      <c r="I8" s="23"/>
      <c r="J8" s="23"/>
    </row>
    <row r="9" spans="1:10" ht="38.25">
      <c r="A9" s="5" t="s">
        <v>1</v>
      </c>
      <c r="B9" s="57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7" t="s">
        <v>7</v>
      </c>
      <c r="H9" s="6" t="s">
        <v>8</v>
      </c>
      <c r="I9" s="7" t="s">
        <v>9</v>
      </c>
      <c r="J9" s="7" t="s">
        <v>10</v>
      </c>
    </row>
    <row r="10" spans="1:10" ht="12.75">
      <c r="A10" s="58">
        <v>1</v>
      </c>
      <c r="B10" s="59" t="s">
        <v>70</v>
      </c>
      <c r="C10" s="60"/>
      <c r="D10" s="11" t="s">
        <v>36</v>
      </c>
      <c r="E10" s="11">
        <v>15</v>
      </c>
      <c r="F10" s="12">
        <v>0</v>
      </c>
      <c r="G10" s="13">
        <f>ROUND(F10*(1+H10),2)</f>
        <v>0</v>
      </c>
      <c r="H10" s="14"/>
      <c r="I10" s="13">
        <f>(ROUND(F10*E10,2))</f>
        <v>0</v>
      </c>
      <c r="J10" s="13">
        <f>ROUND(I10*(1+H10),2)</f>
        <v>0</v>
      </c>
    </row>
    <row r="11" spans="1:10" ht="25.5">
      <c r="A11" s="58">
        <v>2</v>
      </c>
      <c r="B11" s="61" t="s">
        <v>71</v>
      </c>
      <c r="C11" s="60"/>
      <c r="D11" s="11" t="s">
        <v>36</v>
      </c>
      <c r="E11" s="11">
        <v>50</v>
      </c>
      <c r="F11" s="12">
        <v>0</v>
      </c>
      <c r="G11" s="13">
        <f>ROUND(F11*(1+H11),2)</f>
        <v>0</v>
      </c>
      <c r="H11" s="14"/>
      <c r="I11" s="13">
        <f>(ROUND(F11*E11,2))</f>
        <v>0</v>
      </c>
      <c r="J11" s="13">
        <f>ROUND(I11*(1+H11),2)</f>
        <v>0</v>
      </c>
    </row>
    <row r="12" spans="1:10" ht="12.75">
      <c r="A12" s="20"/>
      <c r="B12" s="21"/>
      <c r="C12" s="21"/>
      <c r="D12" s="22"/>
      <c r="E12" s="22"/>
      <c r="F12" s="19"/>
      <c r="G12" s="19"/>
      <c r="H12" s="51" t="s">
        <v>20</v>
      </c>
      <c r="I12" s="52">
        <f>SUM(I10:I11)</f>
        <v>0</v>
      </c>
      <c r="J12" s="52">
        <f>SUM(J10:J11)</f>
        <v>0</v>
      </c>
    </row>
    <row r="13" spans="1:10" ht="12.75">
      <c r="A13" s="20"/>
      <c r="B13" s="21"/>
      <c r="C13" s="21"/>
      <c r="D13" s="22"/>
      <c r="E13" s="22"/>
      <c r="F13" s="19"/>
      <c r="G13" s="19"/>
      <c r="H13" s="29"/>
      <c r="I13" s="19"/>
      <c r="J13" s="19"/>
    </row>
    <row r="18" ht="12.75" hidden="1">
      <c r="I18" s="26" t="e">
        <f>SUM(I12+#REF!+#REF!+#REF!-#REF!-#REF!+#REF!+#REF!+#REF!)</f>
        <v>#REF!</v>
      </c>
    </row>
  </sheetData>
  <sheetProtection/>
  <mergeCells count="1">
    <mergeCell ref="G1:J2"/>
  </mergeCells>
  <dataValidations count="1">
    <dataValidation type="list" allowBlank="1" showErrorMessage="1" sqref="H10:H11 H13">
      <formula1>stawkaVAT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Nyrek-Koczkodaj Anna</cp:lastModifiedBy>
  <dcterms:created xsi:type="dcterms:W3CDTF">2017-07-31T07:21:00Z</dcterms:created>
  <dcterms:modified xsi:type="dcterms:W3CDTF">2018-07-06T12:05:45Z</dcterms:modified>
  <cp:category/>
  <cp:version/>
  <cp:contentType/>
  <cp:contentStatus/>
</cp:coreProperties>
</file>